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24915" windowHeight="11955"/>
  </bookViews>
  <sheets>
    <sheet name="Førtidspension" sheetId="1" r:id="rId1"/>
    <sheet name="Højeste" sheetId="2" r:id="rId2"/>
    <sheet name="Mellemste" sheetId="3" r:id="rId3"/>
    <sheet name="Laveste" sheetId="4" r:id="rId4"/>
    <sheet name="Enlig" sheetId="5" r:id="rId5"/>
    <sheet name="parikkepen" sheetId="6" r:id="rId6"/>
    <sheet name="parfør" sheetId="7" r:id="rId7"/>
    <sheet name="paralder" sheetId="8" r:id="rId8"/>
  </sheets>
  <externalReferences>
    <externalReference r:id="rId9"/>
  </externalReferences>
  <definedNames>
    <definedName name="aftrap_enlig">Førtidspension!$C$23</definedName>
    <definedName name="aftrap_paralder">Førtidspension!$F$23</definedName>
    <definedName name="aftrap_parfør">Førtidspension!$E$23</definedName>
    <definedName name="aftrap_parik">Førtidspension!$D$23</definedName>
    <definedName name="aftrapning_højeste">Førtidspension!$C$11</definedName>
    <definedName name="aftrapning_laveste">Førtidspension!$E$11</definedName>
    <definedName name="aftrapnings_mellemste">Førtidspension!$D$11</definedName>
    <definedName name="GB_enlig">Førtidspension!$C$22</definedName>
    <definedName name="gb_højeste">Førtidspension!$C$14</definedName>
    <definedName name="gb_laveste">Førtidspension!$E$14</definedName>
    <definedName name="gb_mellemste">Førtidspension!$D$14</definedName>
    <definedName name="GB_paralder">Førtidspension!$F$22</definedName>
    <definedName name="GB_parfør">Førtidspension!$E$22</definedName>
    <definedName name="GB_parikk">Førtidspension!$D$22</definedName>
    <definedName name="gp_aftrapning">'[1]Alderspension basisparametre'!$E$11</definedName>
    <definedName name="gp_startaftrapning">'[1]Alderspension basisparametre'!$E$10</definedName>
    <definedName name="grundbeløb_index">'[1]Alderspension basisparametre'!$E$12</definedName>
    <definedName name="parter_friholdt">Førtidspension!$D$18</definedName>
    <definedName name="pct_20_grænse">Førtidspension!$D$19</definedName>
    <definedName name="start_enlig">Førtidspension!$C$24</definedName>
    <definedName name="start_paralder">Førtidspension!$F$24</definedName>
    <definedName name="start_parfør">Førtidspension!$E$24</definedName>
    <definedName name="start_parik">Førtidspension!$D$24</definedName>
    <definedName name="startaftrapning_højeste">Førtidspension!$C$15</definedName>
    <definedName name="startaftrapning_laveste">Førtidspension!$E$15</definedName>
    <definedName name="startaftrapning_mellemste">Førtidspension!$D$15</definedName>
  </definedNames>
  <calcPr calcId="145621"/>
</workbook>
</file>

<file path=xl/calcChain.xml><?xml version="1.0" encoding="utf-8"?>
<calcChain xmlns="http://schemas.openxmlformats.org/spreadsheetml/2006/main">
  <c r="E15" i="1" l="1"/>
  <c r="D15" i="1"/>
  <c r="D115" i="2" l="1"/>
  <c r="G115" i="2" s="1"/>
  <c r="I115" i="2"/>
  <c r="D105" i="2"/>
  <c r="F105" i="2"/>
  <c r="I105" i="2" s="1"/>
  <c r="G105" i="2"/>
  <c r="D106" i="2"/>
  <c r="F106" i="2"/>
  <c r="I106" i="2" s="1"/>
  <c r="G106" i="2"/>
  <c r="D107" i="2"/>
  <c r="G107" i="2" s="1"/>
  <c r="F107" i="2"/>
  <c r="I107" i="2" s="1"/>
  <c r="D108" i="2"/>
  <c r="G108" i="2" s="1"/>
  <c r="F108" i="2"/>
  <c r="I108" i="2" s="1"/>
  <c r="D109" i="2"/>
  <c r="G109" i="2" s="1"/>
  <c r="F109" i="2"/>
  <c r="I109" i="2" s="1"/>
  <c r="D110" i="2"/>
  <c r="G110" i="2" s="1"/>
  <c r="F110" i="2"/>
  <c r="I110" i="2" s="1"/>
  <c r="D111" i="2"/>
  <c r="G111" i="2" s="1"/>
  <c r="F111" i="2"/>
  <c r="I111" i="2" s="1"/>
  <c r="D112" i="2"/>
  <c r="G112" i="2" s="1"/>
  <c r="F112" i="2"/>
  <c r="I112" i="2" s="1"/>
  <c r="D113" i="2"/>
  <c r="G113" i="2" s="1"/>
  <c r="F113" i="2"/>
  <c r="I113" i="2" s="1"/>
  <c r="D114" i="2"/>
  <c r="G114" i="2" s="1"/>
  <c r="F114" i="2"/>
  <c r="I114" i="2" s="1"/>
  <c r="F92" i="2"/>
  <c r="F93" i="2"/>
  <c r="I93" i="2" s="1"/>
  <c r="F94" i="2"/>
  <c r="F95" i="2"/>
  <c r="I95" i="2" s="1"/>
  <c r="F96" i="2"/>
  <c r="I96" i="2" s="1"/>
  <c r="F97" i="2"/>
  <c r="F98" i="2"/>
  <c r="F99" i="2"/>
  <c r="I99" i="2" s="1"/>
  <c r="F100" i="2"/>
  <c r="F101" i="2"/>
  <c r="I101" i="2" s="1"/>
  <c r="F102" i="2"/>
  <c r="F103" i="2"/>
  <c r="I103" i="2" s="1"/>
  <c r="F104" i="2"/>
  <c r="D104" i="2"/>
  <c r="G104" i="2" s="1"/>
  <c r="D92" i="2"/>
  <c r="D93" i="2"/>
  <c r="D94" i="2"/>
  <c r="G94" i="2" s="1"/>
  <c r="D95" i="2"/>
  <c r="D96" i="2"/>
  <c r="D97" i="2"/>
  <c r="D98" i="2"/>
  <c r="G98" i="2" s="1"/>
  <c r="D99" i="2"/>
  <c r="G99" i="2" s="1"/>
  <c r="D100" i="2"/>
  <c r="D101" i="2"/>
  <c r="D102" i="2"/>
  <c r="D103" i="2"/>
  <c r="G103" i="2" s="1"/>
  <c r="G93" i="2"/>
  <c r="I94" i="2"/>
  <c r="G95" i="2"/>
  <c r="G96" i="2"/>
  <c r="G97" i="2"/>
  <c r="I97" i="2"/>
  <c r="I98" i="2"/>
  <c r="G100" i="2"/>
  <c r="I100" i="2"/>
  <c r="G101" i="2"/>
  <c r="G102" i="2"/>
  <c r="I102" i="2"/>
  <c r="I104" i="2"/>
  <c r="F91" i="2"/>
  <c r="D91" i="2"/>
  <c r="D4" i="8" l="1"/>
  <c r="F4" i="8"/>
  <c r="I4" i="8" s="1"/>
  <c r="G4" i="8"/>
  <c r="D5" i="8"/>
  <c r="F5" i="8"/>
  <c r="I5" i="8" s="1"/>
  <c r="G5" i="8"/>
  <c r="D6" i="8"/>
  <c r="F6" i="8"/>
  <c r="I6" i="8" s="1"/>
  <c r="G6" i="8"/>
  <c r="D7" i="8"/>
  <c r="F7" i="8"/>
  <c r="I7" i="8" s="1"/>
  <c r="G7" i="8"/>
  <c r="D8" i="8"/>
  <c r="F8" i="8"/>
  <c r="I8" i="8" s="1"/>
  <c r="G8" i="8"/>
  <c r="D9" i="8"/>
  <c r="F9" i="8"/>
  <c r="I9" i="8" s="1"/>
  <c r="G9" i="8"/>
  <c r="D10" i="8"/>
  <c r="F10" i="8"/>
  <c r="I10" i="8" s="1"/>
  <c r="G10" i="8"/>
  <c r="D11" i="8"/>
  <c r="G11" i="8" s="1"/>
  <c r="F11" i="8"/>
  <c r="I11" i="8" s="1"/>
  <c r="D12" i="8"/>
  <c r="G12" i="8" s="1"/>
  <c r="F12" i="8"/>
  <c r="I12" i="8" s="1"/>
  <c r="D13" i="8"/>
  <c r="F13" i="8"/>
  <c r="I13" i="8" s="1"/>
  <c r="G13" i="8"/>
  <c r="D14" i="8"/>
  <c r="G14" i="8" s="1"/>
  <c r="F14" i="8"/>
  <c r="I14" i="8" s="1"/>
  <c r="D15" i="8"/>
  <c r="G15" i="8" s="1"/>
  <c r="F15" i="8"/>
  <c r="I15" i="8" s="1"/>
  <c r="D16" i="8"/>
  <c r="G16" i="8" s="1"/>
  <c r="F16" i="8"/>
  <c r="I16" i="8" s="1"/>
  <c r="D17" i="8"/>
  <c r="G17" i="8" s="1"/>
  <c r="F17" i="8"/>
  <c r="I17" i="8" s="1"/>
  <c r="D18" i="8"/>
  <c r="F18" i="8"/>
  <c r="I18" i="8" s="1"/>
  <c r="G18" i="8"/>
  <c r="D19" i="8"/>
  <c r="G19" i="8" s="1"/>
  <c r="F19" i="8"/>
  <c r="I19" i="8" s="1"/>
  <c r="D20" i="8"/>
  <c r="G20" i="8" s="1"/>
  <c r="F20" i="8"/>
  <c r="I20" i="8" s="1"/>
  <c r="D21" i="8"/>
  <c r="F21" i="8"/>
  <c r="I21" i="8" s="1"/>
  <c r="G21" i="8"/>
  <c r="D22" i="8"/>
  <c r="G22" i="8" s="1"/>
  <c r="F22" i="8"/>
  <c r="I22" i="8" s="1"/>
  <c r="D23" i="8"/>
  <c r="G23" i="8" s="1"/>
  <c r="F23" i="8"/>
  <c r="I23" i="8" s="1"/>
  <c r="D24" i="8"/>
  <c r="G24" i="8" s="1"/>
  <c r="F24" i="8"/>
  <c r="I24" i="8" s="1"/>
  <c r="D25" i="8"/>
  <c r="G25" i="8" s="1"/>
  <c r="F25" i="8"/>
  <c r="I25" i="8" s="1"/>
  <c r="D26" i="8"/>
  <c r="F26" i="8"/>
  <c r="I26" i="8" s="1"/>
  <c r="G26" i="8"/>
  <c r="D27" i="8"/>
  <c r="G27" i="8" s="1"/>
  <c r="F27" i="8"/>
  <c r="I27" i="8" s="1"/>
  <c r="D28" i="8"/>
  <c r="G28" i="8" s="1"/>
  <c r="F28" i="8"/>
  <c r="I28" i="8" s="1"/>
  <c r="D29" i="8"/>
  <c r="F29" i="8"/>
  <c r="I29" i="8" s="1"/>
  <c r="G29" i="8"/>
  <c r="D30" i="8"/>
  <c r="G30" i="8" s="1"/>
  <c r="F30" i="8"/>
  <c r="I30" i="8" s="1"/>
  <c r="D31" i="8"/>
  <c r="G31" i="8" s="1"/>
  <c r="F31" i="8"/>
  <c r="I31" i="8" s="1"/>
  <c r="D32" i="8"/>
  <c r="G32" i="8" s="1"/>
  <c r="F32" i="8"/>
  <c r="I32" i="8" s="1"/>
  <c r="D33" i="8"/>
  <c r="G33" i="8" s="1"/>
  <c r="F33" i="8"/>
  <c r="I33" i="8" s="1"/>
  <c r="D34" i="8"/>
  <c r="F34" i="8"/>
  <c r="I34" i="8" s="1"/>
  <c r="G34" i="8"/>
  <c r="D35" i="8"/>
  <c r="G35" i="8" s="1"/>
  <c r="F35" i="8"/>
  <c r="I35" i="8" s="1"/>
  <c r="D36" i="8"/>
  <c r="G36" i="8" s="1"/>
  <c r="F36" i="8"/>
  <c r="I36" i="8" s="1"/>
  <c r="D37" i="8"/>
  <c r="F37" i="8"/>
  <c r="I37" i="8" s="1"/>
  <c r="G37" i="8"/>
  <c r="D38" i="8"/>
  <c r="G38" i="8" s="1"/>
  <c r="F38" i="8"/>
  <c r="I38" i="8" s="1"/>
  <c r="D39" i="8"/>
  <c r="G39" i="8" s="1"/>
  <c r="F39" i="8"/>
  <c r="I39" i="8" s="1"/>
  <c r="D40" i="8"/>
  <c r="G40" i="8" s="1"/>
  <c r="F40" i="8"/>
  <c r="I40" i="8" s="1"/>
  <c r="D41" i="8"/>
  <c r="G41" i="8" s="1"/>
  <c r="F41" i="8"/>
  <c r="I41" i="8" s="1"/>
  <c r="D42" i="8"/>
  <c r="F42" i="8"/>
  <c r="I42" i="8" s="1"/>
  <c r="G42" i="8"/>
  <c r="D43" i="8"/>
  <c r="G43" i="8" s="1"/>
  <c r="F43" i="8"/>
  <c r="I43" i="8" s="1"/>
  <c r="D44" i="8"/>
  <c r="G44" i="8" s="1"/>
  <c r="F44" i="8"/>
  <c r="I44" i="8" s="1"/>
  <c r="D45" i="8"/>
  <c r="F45" i="8"/>
  <c r="I45" i="8" s="1"/>
  <c r="G45" i="8"/>
  <c r="D46" i="8"/>
  <c r="G46" i="8" s="1"/>
  <c r="F46" i="8"/>
  <c r="I46" i="8" s="1"/>
  <c r="D47" i="8"/>
  <c r="G47" i="8" s="1"/>
  <c r="F47" i="8"/>
  <c r="I47" i="8" s="1"/>
  <c r="D48" i="8"/>
  <c r="G48" i="8" s="1"/>
  <c r="F48" i="8"/>
  <c r="I48" i="8" s="1"/>
  <c r="D49" i="8"/>
  <c r="G49" i="8" s="1"/>
  <c r="F49" i="8"/>
  <c r="I49" i="8" s="1"/>
  <c r="D50" i="8"/>
  <c r="F50" i="8"/>
  <c r="I50" i="8" s="1"/>
  <c r="G50" i="8"/>
  <c r="D51" i="8"/>
  <c r="G51" i="8" s="1"/>
  <c r="F51" i="8"/>
  <c r="I51" i="8" s="1"/>
  <c r="D52" i="8"/>
  <c r="G52" i="8" s="1"/>
  <c r="F52" i="8"/>
  <c r="I52" i="8" s="1"/>
  <c r="D53" i="8"/>
  <c r="F53" i="8"/>
  <c r="I53" i="8" s="1"/>
  <c r="G53" i="8"/>
  <c r="D54" i="8"/>
  <c r="G54" i="8" s="1"/>
  <c r="F54" i="8"/>
  <c r="I54" i="8" s="1"/>
  <c r="D55" i="8"/>
  <c r="G55" i="8" s="1"/>
  <c r="F55" i="8"/>
  <c r="I55" i="8" s="1"/>
  <c r="D56" i="8"/>
  <c r="G56" i="8" s="1"/>
  <c r="F56" i="8"/>
  <c r="I56" i="8" s="1"/>
  <c r="D57" i="8"/>
  <c r="G57" i="8" s="1"/>
  <c r="F57" i="8"/>
  <c r="I57" i="8" s="1"/>
  <c r="D58" i="8"/>
  <c r="F58" i="8"/>
  <c r="I58" i="8" s="1"/>
  <c r="G58" i="8"/>
  <c r="D59" i="8"/>
  <c r="G59" i="8" s="1"/>
  <c r="F59" i="8"/>
  <c r="I59" i="8" s="1"/>
  <c r="D60" i="8"/>
  <c r="G60" i="8" s="1"/>
  <c r="F60" i="8"/>
  <c r="I60" i="8" s="1"/>
  <c r="D61" i="8"/>
  <c r="F61" i="8"/>
  <c r="I61" i="8" s="1"/>
  <c r="G61" i="8"/>
  <c r="D62" i="8"/>
  <c r="G62" i="8" s="1"/>
  <c r="F62" i="8"/>
  <c r="I62" i="8" s="1"/>
  <c r="D63" i="8"/>
  <c r="G63" i="8" s="1"/>
  <c r="F63" i="8"/>
  <c r="I63" i="8" s="1"/>
  <c r="D64" i="8"/>
  <c r="G64" i="8" s="1"/>
  <c r="F64" i="8"/>
  <c r="I64" i="8" s="1"/>
  <c r="D65" i="8"/>
  <c r="G65" i="8" s="1"/>
  <c r="F65" i="8"/>
  <c r="I65" i="8" s="1"/>
  <c r="D66" i="8"/>
  <c r="F66" i="8"/>
  <c r="I66" i="8" s="1"/>
  <c r="G66" i="8"/>
  <c r="D67" i="8"/>
  <c r="G67" i="8" s="1"/>
  <c r="F67" i="8"/>
  <c r="I67" i="8" s="1"/>
  <c r="D68" i="8"/>
  <c r="G68" i="8" s="1"/>
  <c r="F68" i="8"/>
  <c r="I68" i="8" s="1"/>
  <c r="D69" i="8"/>
  <c r="F69" i="8"/>
  <c r="I69" i="8" s="1"/>
  <c r="G69" i="8"/>
  <c r="D70" i="8"/>
  <c r="G70" i="8" s="1"/>
  <c r="F70" i="8"/>
  <c r="I70" i="8" s="1"/>
  <c r="D71" i="8"/>
  <c r="G71" i="8" s="1"/>
  <c r="F71" i="8"/>
  <c r="I71" i="8" s="1"/>
  <c r="D72" i="8"/>
  <c r="G72" i="8" s="1"/>
  <c r="F72" i="8"/>
  <c r="I72" i="8" s="1"/>
  <c r="D73" i="8"/>
  <c r="G73" i="8" s="1"/>
  <c r="F73" i="8"/>
  <c r="I73" i="8" s="1"/>
  <c r="D74" i="8"/>
  <c r="F74" i="8"/>
  <c r="I74" i="8" s="1"/>
  <c r="G74" i="8"/>
  <c r="D75" i="8"/>
  <c r="G75" i="8" s="1"/>
  <c r="F75" i="8"/>
  <c r="I75" i="8" s="1"/>
  <c r="D76" i="8"/>
  <c r="G76" i="8" s="1"/>
  <c r="F76" i="8"/>
  <c r="I76" i="8" s="1"/>
  <c r="D77" i="8"/>
  <c r="F77" i="8"/>
  <c r="I77" i="8" s="1"/>
  <c r="G77" i="8"/>
  <c r="D78" i="8"/>
  <c r="G78" i="8" s="1"/>
  <c r="F78" i="8"/>
  <c r="I78" i="8" s="1"/>
  <c r="D79" i="8"/>
  <c r="G79" i="8" s="1"/>
  <c r="F79" i="8"/>
  <c r="I79" i="8" s="1"/>
  <c r="D80" i="8"/>
  <c r="G80" i="8" s="1"/>
  <c r="F80" i="8"/>
  <c r="I80" i="8" s="1"/>
  <c r="D81" i="8"/>
  <c r="G81" i="8" s="1"/>
  <c r="F81" i="8"/>
  <c r="I81" i="8" s="1"/>
  <c r="D82" i="8"/>
  <c r="F82" i="8"/>
  <c r="I82" i="8" s="1"/>
  <c r="G82" i="8"/>
  <c r="D83" i="8"/>
  <c r="G83" i="8" s="1"/>
  <c r="F83" i="8"/>
  <c r="I83" i="8" s="1"/>
  <c r="D84" i="8"/>
  <c r="G84" i="8" s="1"/>
  <c r="F84" i="8"/>
  <c r="I84" i="8" s="1"/>
  <c r="D85" i="8"/>
  <c r="F85" i="8"/>
  <c r="I85" i="8" s="1"/>
  <c r="G85" i="8"/>
  <c r="D86" i="8"/>
  <c r="G86" i="8" s="1"/>
  <c r="F86" i="8"/>
  <c r="I86" i="8" s="1"/>
  <c r="D87" i="8"/>
  <c r="G87" i="8" s="1"/>
  <c r="F87" i="8"/>
  <c r="I87" i="8" s="1"/>
  <c r="D88" i="8"/>
  <c r="F88" i="8"/>
  <c r="I88" i="8" s="1"/>
  <c r="G88" i="8"/>
  <c r="D89" i="8"/>
  <c r="G89" i="8" s="1"/>
  <c r="F89" i="8"/>
  <c r="I89" i="8" s="1"/>
  <c r="D90" i="8"/>
  <c r="G90" i="8" s="1"/>
  <c r="F90" i="8"/>
  <c r="I90" i="8" s="1"/>
  <c r="D91" i="8"/>
  <c r="G91" i="8" s="1"/>
  <c r="F91" i="8"/>
  <c r="I91" i="8" s="1"/>
  <c r="D92" i="8"/>
  <c r="G92" i="8" s="1"/>
  <c r="F92" i="8"/>
  <c r="I92" i="8" s="1"/>
  <c r="D93" i="8"/>
  <c r="F93" i="8"/>
  <c r="I93" i="8" s="1"/>
  <c r="G93" i="8"/>
  <c r="D94" i="8"/>
  <c r="G94" i="8" s="1"/>
  <c r="F94" i="8"/>
  <c r="I94" i="8" s="1"/>
  <c r="D95" i="8"/>
  <c r="G95" i="8" s="1"/>
  <c r="F95" i="8"/>
  <c r="I95" i="8" s="1"/>
  <c r="D96" i="8"/>
  <c r="G96" i="8" s="1"/>
  <c r="F96" i="8"/>
  <c r="I96" i="8" s="1"/>
  <c r="D97" i="8"/>
  <c r="G97" i="8" s="1"/>
  <c r="F97" i="8"/>
  <c r="I97" i="8" s="1"/>
  <c r="D98" i="8"/>
  <c r="G98" i="8" s="1"/>
  <c r="F98" i="8"/>
  <c r="I98" i="8"/>
  <c r="D99" i="8"/>
  <c r="G99" i="8" s="1"/>
  <c r="F99" i="8"/>
  <c r="I99" i="8"/>
  <c r="D100" i="8"/>
  <c r="G100" i="8" s="1"/>
  <c r="F100" i="8"/>
  <c r="I100" i="8" s="1"/>
  <c r="D101" i="8"/>
  <c r="G101" i="8" s="1"/>
  <c r="F101" i="8"/>
  <c r="I101" i="8" s="1"/>
  <c r="D102" i="8"/>
  <c r="G102" i="8" s="1"/>
  <c r="F102" i="8"/>
  <c r="I102" i="8"/>
  <c r="D103" i="8"/>
  <c r="G103" i="8" s="1"/>
  <c r="F103" i="8"/>
  <c r="I103" i="8" s="1"/>
  <c r="D104" i="8"/>
  <c r="G104" i="8" s="1"/>
  <c r="F104" i="8"/>
  <c r="I104" i="8" s="1"/>
  <c r="D105" i="8"/>
  <c r="G105" i="8" s="1"/>
  <c r="F105" i="8"/>
  <c r="I105" i="8" s="1"/>
  <c r="D106" i="8"/>
  <c r="G106" i="8" s="1"/>
  <c r="F106" i="8"/>
  <c r="I106" i="8" s="1"/>
  <c r="D107" i="8"/>
  <c r="G107" i="8" s="1"/>
  <c r="F107" i="8"/>
  <c r="I107" i="8"/>
  <c r="D108" i="8"/>
  <c r="G108" i="8" s="1"/>
  <c r="F108" i="8"/>
  <c r="I108" i="8" s="1"/>
  <c r="D109" i="8"/>
  <c r="G109" i="8" s="1"/>
  <c r="F109" i="8"/>
  <c r="I109" i="8" s="1"/>
  <c r="D110" i="8"/>
  <c r="G110" i="8" s="1"/>
  <c r="F110" i="8"/>
  <c r="I110" i="8"/>
  <c r="D111" i="8"/>
  <c r="G111" i="8" s="1"/>
  <c r="F111" i="8"/>
  <c r="I111" i="8" s="1"/>
  <c r="D112" i="8"/>
  <c r="G112" i="8" s="1"/>
  <c r="F112" i="8"/>
  <c r="I112" i="8" s="1"/>
  <c r="D113" i="8"/>
  <c r="G113" i="8" s="1"/>
  <c r="F113" i="8"/>
  <c r="I113" i="8" s="1"/>
  <c r="D114" i="8"/>
  <c r="G114" i="8" s="1"/>
  <c r="F114" i="8"/>
  <c r="I114" i="8"/>
  <c r="D115" i="8"/>
  <c r="G115" i="8" s="1"/>
  <c r="F115" i="8"/>
  <c r="I115" i="8"/>
  <c r="D116" i="8"/>
  <c r="G116" i="8" s="1"/>
  <c r="F116" i="8"/>
  <c r="I116" i="8" s="1"/>
  <c r="D117" i="8"/>
  <c r="G117" i="8" s="1"/>
  <c r="F117" i="8"/>
  <c r="I117" i="8" s="1"/>
  <c r="D118" i="8"/>
  <c r="G118" i="8" s="1"/>
  <c r="F118" i="8"/>
  <c r="I118" i="8"/>
  <c r="D119" i="8"/>
  <c r="G119" i="8" s="1"/>
  <c r="F119" i="8"/>
  <c r="I119" i="8" s="1"/>
  <c r="D120" i="8"/>
  <c r="G120" i="8" s="1"/>
  <c r="F120" i="8"/>
  <c r="I120" i="8" s="1"/>
  <c r="D121" i="8"/>
  <c r="G121" i="8" s="1"/>
  <c r="F121" i="8"/>
  <c r="I121" i="8" s="1"/>
  <c r="D122" i="8"/>
  <c r="G122" i="8" s="1"/>
  <c r="F122" i="8"/>
  <c r="I122" i="8"/>
  <c r="D123" i="8"/>
  <c r="G123" i="8" s="1"/>
  <c r="F123" i="8"/>
  <c r="I123" i="8"/>
  <c r="D124" i="8"/>
  <c r="G124" i="8" s="1"/>
  <c r="F124" i="8"/>
  <c r="I124" i="8" s="1"/>
  <c r="D125" i="8"/>
  <c r="G125" i="8" s="1"/>
  <c r="F125" i="8"/>
  <c r="I125" i="8" s="1"/>
  <c r="D126" i="8"/>
  <c r="G126" i="8" s="1"/>
  <c r="F126" i="8"/>
  <c r="I126" i="8"/>
  <c r="D127" i="8"/>
  <c r="G127" i="8" s="1"/>
  <c r="F127" i="8"/>
  <c r="I127" i="8" s="1"/>
  <c r="D128" i="8"/>
  <c r="G128" i="8" s="1"/>
  <c r="F128" i="8"/>
  <c r="I128" i="8" s="1"/>
  <c r="D129" i="8"/>
  <c r="G129" i="8" s="1"/>
  <c r="F129" i="8"/>
  <c r="I129" i="8" s="1"/>
  <c r="D130" i="8"/>
  <c r="G130" i="8" s="1"/>
  <c r="F130" i="8"/>
  <c r="I130" i="8"/>
  <c r="D131" i="8"/>
  <c r="G131" i="8" s="1"/>
  <c r="F131" i="8"/>
  <c r="I131" i="8"/>
  <c r="D132" i="8"/>
  <c r="G132" i="8" s="1"/>
  <c r="F132" i="8"/>
  <c r="I132" i="8" s="1"/>
  <c r="D133" i="8"/>
  <c r="G133" i="8" s="1"/>
  <c r="F133" i="8"/>
  <c r="I133" i="8" s="1"/>
  <c r="D134" i="8"/>
  <c r="G134" i="8" s="1"/>
  <c r="F134" i="8"/>
  <c r="I134" i="8"/>
  <c r="D135" i="8"/>
  <c r="G135" i="8" s="1"/>
  <c r="F135" i="8"/>
  <c r="I135" i="8" s="1"/>
  <c r="D136" i="8"/>
  <c r="G136" i="8" s="1"/>
  <c r="F136" i="8"/>
  <c r="I136" i="8" s="1"/>
  <c r="D137" i="8"/>
  <c r="G137" i="8" s="1"/>
  <c r="F137" i="8"/>
  <c r="I137" i="8" s="1"/>
  <c r="D138" i="8"/>
  <c r="G138" i="8" s="1"/>
  <c r="F138" i="8"/>
  <c r="I138" i="8" s="1"/>
  <c r="D139" i="8"/>
  <c r="G139" i="8" s="1"/>
  <c r="F139" i="8"/>
  <c r="I139" i="8"/>
  <c r="D140" i="8"/>
  <c r="G140" i="8" s="1"/>
  <c r="F140" i="8"/>
  <c r="I140" i="8" s="1"/>
  <c r="D141" i="8"/>
  <c r="G141" i="8" s="1"/>
  <c r="F141" i="8"/>
  <c r="I141" i="8" s="1"/>
  <c r="D142" i="8"/>
  <c r="G142" i="8" s="1"/>
  <c r="F142" i="8"/>
  <c r="I142" i="8"/>
  <c r="D143" i="8"/>
  <c r="G143" i="8" s="1"/>
  <c r="F143" i="8"/>
  <c r="I143" i="8" s="1"/>
  <c r="D144" i="8"/>
  <c r="G144" i="8" s="1"/>
  <c r="F144" i="8"/>
  <c r="I144" i="8" s="1"/>
  <c r="D145" i="8"/>
  <c r="G145" i="8" s="1"/>
  <c r="F145" i="8"/>
  <c r="I145" i="8" s="1"/>
  <c r="D146" i="8"/>
  <c r="G146" i="8" s="1"/>
  <c r="F146" i="8"/>
  <c r="I146" i="8"/>
  <c r="D147" i="8"/>
  <c r="G147" i="8" s="1"/>
  <c r="F147" i="8"/>
  <c r="I147" i="8"/>
  <c r="D148" i="8"/>
  <c r="G148" i="8" s="1"/>
  <c r="F148" i="8"/>
  <c r="I148" i="8" s="1"/>
  <c r="D149" i="8"/>
  <c r="G149" i="8" s="1"/>
  <c r="F149" i="8"/>
  <c r="I149" i="8" s="1"/>
  <c r="D150" i="8"/>
  <c r="G150" i="8" s="1"/>
  <c r="F150" i="8"/>
  <c r="I150" i="8"/>
  <c r="D151" i="8"/>
  <c r="G151" i="8" s="1"/>
  <c r="F151" i="8"/>
  <c r="I151" i="8" s="1"/>
  <c r="D152" i="8"/>
  <c r="G152" i="8" s="1"/>
  <c r="F152" i="8"/>
  <c r="I152" i="8" s="1"/>
  <c r="D153" i="8"/>
  <c r="G153" i="8" s="1"/>
  <c r="F153" i="8"/>
  <c r="I153" i="8" s="1"/>
  <c r="D154" i="8"/>
  <c r="G154" i="8" s="1"/>
  <c r="F154" i="8"/>
  <c r="I154" i="8"/>
  <c r="D155" i="8"/>
  <c r="G155" i="8" s="1"/>
  <c r="F155" i="8"/>
  <c r="I155" i="8"/>
  <c r="D156" i="8"/>
  <c r="G156" i="8" s="1"/>
  <c r="F156" i="8"/>
  <c r="I156" i="8" s="1"/>
  <c r="D157" i="8"/>
  <c r="G157" i="8" s="1"/>
  <c r="F157" i="8"/>
  <c r="I157" i="8" s="1"/>
  <c r="D158" i="8"/>
  <c r="G158" i="8" s="1"/>
  <c r="F158" i="8"/>
  <c r="I158" i="8"/>
  <c r="D159" i="8"/>
  <c r="G159" i="8" s="1"/>
  <c r="F159" i="8"/>
  <c r="I159" i="8" s="1"/>
  <c r="D160" i="8"/>
  <c r="G160" i="8" s="1"/>
  <c r="F160" i="8"/>
  <c r="I160" i="8" s="1"/>
  <c r="D161" i="8"/>
  <c r="G161" i="8" s="1"/>
  <c r="F161" i="8"/>
  <c r="I161" i="8" s="1"/>
  <c r="D162" i="8"/>
  <c r="G162" i="8" s="1"/>
  <c r="F162" i="8"/>
  <c r="I162" i="8" s="1"/>
  <c r="D163" i="8"/>
  <c r="G163" i="8" s="1"/>
  <c r="F163" i="8"/>
  <c r="I163" i="8" s="1"/>
  <c r="D164" i="8"/>
  <c r="G164" i="8" s="1"/>
  <c r="F164" i="8"/>
  <c r="I164" i="8" s="1"/>
  <c r="D165" i="8"/>
  <c r="G165" i="8" s="1"/>
  <c r="F165" i="8"/>
  <c r="I165" i="8" s="1"/>
  <c r="D166" i="8"/>
  <c r="G166" i="8" s="1"/>
  <c r="F166" i="8"/>
  <c r="I166" i="8" s="1"/>
  <c r="D167" i="8"/>
  <c r="G167" i="8" s="1"/>
  <c r="F167" i="8"/>
  <c r="I167" i="8" s="1"/>
  <c r="D168" i="8"/>
  <c r="G168" i="8" s="1"/>
  <c r="F168" i="8"/>
  <c r="I168" i="8" s="1"/>
  <c r="D169" i="8"/>
  <c r="G169" i="8" s="1"/>
  <c r="F169" i="8"/>
  <c r="I169" i="8" s="1"/>
  <c r="D170" i="8"/>
  <c r="G170" i="8" s="1"/>
  <c r="F170" i="8"/>
  <c r="I170" i="8" s="1"/>
  <c r="D171" i="8"/>
  <c r="G171" i="8" s="1"/>
  <c r="F171" i="8"/>
  <c r="I171" i="8" s="1"/>
  <c r="D172" i="8"/>
  <c r="G172" i="8" s="1"/>
  <c r="F172" i="8"/>
  <c r="I172" i="8" s="1"/>
  <c r="D173" i="8"/>
  <c r="G173" i="8" s="1"/>
  <c r="F173" i="8"/>
  <c r="I173" i="8" s="1"/>
  <c r="D174" i="8"/>
  <c r="G174" i="8" s="1"/>
  <c r="F174" i="8"/>
  <c r="I174" i="8" s="1"/>
  <c r="D175" i="8"/>
  <c r="G175" i="8" s="1"/>
  <c r="F175" i="8"/>
  <c r="I175" i="8" s="1"/>
  <c r="D176" i="8"/>
  <c r="G176" i="8" s="1"/>
  <c r="F176" i="8"/>
  <c r="I176" i="8" s="1"/>
  <c r="D177" i="8"/>
  <c r="G177" i="8" s="1"/>
  <c r="F177" i="8"/>
  <c r="I177" i="8" s="1"/>
  <c r="D178" i="8"/>
  <c r="G178" i="8" s="1"/>
  <c r="F178" i="8"/>
  <c r="I178" i="8" s="1"/>
  <c r="D179" i="8"/>
  <c r="G179" i="8" s="1"/>
  <c r="F179" i="8"/>
  <c r="I179" i="8" s="1"/>
  <c r="D180" i="8"/>
  <c r="G180" i="8" s="1"/>
  <c r="F180" i="8"/>
  <c r="I180" i="8" s="1"/>
  <c r="D181" i="8"/>
  <c r="G181" i="8" s="1"/>
  <c r="F181" i="8"/>
  <c r="I181" i="8" s="1"/>
  <c r="D182" i="8"/>
  <c r="G182" i="8" s="1"/>
  <c r="F182" i="8"/>
  <c r="I182" i="8" s="1"/>
  <c r="D183" i="8"/>
  <c r="G183" i="8" s="1"/>
  <c r="F183" i="8"/>
  <c r="I183" i="8" s="1"/>
  <c r="D184" i="8"/>
  <c r="G184" i="8" s="1"/>
  <c r="F184" i="8"/>
  <c r="I184" i="8" s="1"/>
  <c r="D185" i="8"/>
  <c r="G185" i="8" s="1"/>
  <c r="F185" i="8"/>
  <c r="I185" i="8" s="1"/>
  <c r="D186" i="8"/>
  <c r="G186" i="8" s="1"/>
  <c r="F186" i="8"/>
  <c r="I186" i="8"/>
  <c r="D187" i="8"/>
  <c r="G187" i="8" s="1"/>
  <c r="F187" i="8"/>
  <c r="I187" i="8" s="1"/>
  <c r="D188" i="8"/>
  <c r="G188" i="8" s="1"/>
  <c r="F188" i="8"/>
  <c r="I188" i="8"/>
  <c r="D189" i="8"/>
  <c r="G189" i="8" s="1"/>
  <c r="F189" i="8"/>
  <c r="I189" i="8"/>
  <c r="D190" i="8"/>
  <c r="G190" i="8" s="1"/>
  <c r="F190" i="8"/>
  <c r="I190" i="8"/>
  <c r="D191" i="8"/>
  <c r="G191" i="8" s="1"/>
  <c r="F191" i="8"/>
  <c r="I191" i="8" s="1"/>
  <c r="D192" i="8"/>
  <c r="G192" i="8" s="1"/>
  <c r="F192" i="8"/>
  <c r="I192" i="8"/>
  <c r="D193" i="8"/>
  <c r="G193" i="8" s="1"/>
  <c r="F193" i="8"/>
  <c r="I193" i="8"/>
  <c r="D194" i="8"/>
  <c r="G194" i="8" s="1"/>
  <c r="F194" i="8"/>
  <c r="I194" i="8"/>
  <c r="D195" i="8"/>
  <c r="G195" i="8" s="1"/>
  <c r="F195" i="8"/>
  <c r="I195" i="8" s="1"/>
  <c r="D196" i="8"/>
  <c r="G196" i="8" s="1"/>
  <c r="F196" i="8"/>
  <c r="I196" i="8"/>
  <c r="D197" i="8"/>
  <c r="G197" i="8" s="1"/>
  <c r="F197" i="8"/>
  <c r="I197" i="8"/>
  <c r="D198" i="8"/>
  <c r="G198" i="8" s="1"/>
  <c r="F198" i="8"/>
  <c r="I198" i="8"/>
  <c r="D199" i="8"/>
  <c r="G199" i="8" s="1"/>
  <c r="F199" i="8"/>
  <c r="I199" i="8" s="1"/>
  <c r="D200" i="8"/>
  <c r="G200" i="8" s="1"/>
  <c r="F200" i="8"/>
  <c r="I200" i="8"/>
  <c r="D201" i="8"/>
  <c r="G201" i="8" s="1"/>
  <c r="F201" i="8"/>
  <c r="I201" i="8"/>
  <c r="D202" i="8"/>
  <c r="G202" i="8" s="1"/>
  <c r="F202" i="8"/>
  <c r="I202" i="8"/>
  <c r="D203" i="8"/>
  <c r="G203" i="8" s="1"/>
  <c r="F203" i="8"/>
  <c r="I203" i="8" s="1"/>
  <c r="D204" i="8"/>
  <c r="G204" i="8" s="1"/>
  <c r="F204" i="8"/>
  <c r="I204" i="8"/>
  <c r="D205" i="8"/>
  <c r="G205" i="8" s="1"/>
  <c r="F205" i="8"/>
  <c r="I205" i="8"/>
  <c r="D206" i="8"/>
  <c r="G206" i="8" s="1"/>
  <c r="F206" i="8"/>
  <c r="I206" i="8"/>
  <c r="D207" i="8"/>
  <c r="G207" i="8" s="1"/>
  <c r="F207" i="8"/>
  <c r="I207" i="8" s="1"/>
  <c r="D208" i="8"/>
  <c r="G208" i="8" s="1"/>
  <c r="F208" i="8"/>
  <c r="I208" i="8"/>
  <c r="D209" i="8"/>
  <c r="G209" i="8" s="1"/>
  <c r="F209" i="8"/>
  <c r="I209" i="8"/>
  <c r="D210" i="8"/>
  <c r="G210" i="8" s="1"/>
  <c r="F210" i="8"/>
  <c r="I210" i="8"/>
  <c r="D211" i="8"/>
  <c r="G211" i="8" s="1"/>
  <c r="F211" i="8"/>
  <c r="I211" i="8" s="1"/>
  <c r="D212" i="8"/>
  <c r="G212" i="8" s="1"/>
  <c r="F212" i="8"/>
  <c r="I212" i="8"/>
  <c r="D213" i="8"/>
  <c r="G213" i="8" s="1"/>
  <c r="F213" i="8"/>
  <c r="I213" i="8"/>
  <c r="D214" i="8"/>
  <c r="G214" i="8" s="1"/>
  <c r="F214" i="8"/>
  <c r="I214" i="8"/>
  <c r="D215" i="8"/>
  <c r="G215" i="8" s="1"/>
  <c r="F215" i="8"/>
  <c r="I215" i="8" s="1"/>
  <c r="D216" i="8"/>
  <c r="G216" i="8" s="1"/>
  <c r="F216" i="8"/>
  <c r="I216" i="8"/>
  <c r="D217" i="8"/>
  <c r="G217" i="8" s="1"/>
  <c r="F217" i="8"/>
  <c r="I217" i="8"/>
  <c r="D218" i="8"/>
  <c r="G218" i="8" s="1"/>
  <c r="F218" i="8"/>
  <c r="I218" i="8"/>
  <c r="D219" i="8"/>
  <c r="G219" i="8" s="1"/>
  <c r="F219" i="8"/>
  <c r="I219" i="8" s="1"/>
  <c r="D220" i="8"/>
  <c r="F220" i="8"/>
  <c r="I220" i="8" s="1"/>
  <c r="G220" i="8"/>
  <c r="D221" i="8"/>
  <c r="F221" i="8"/>
  <c r="I221" i="8" s="1"/>
  <c r="G221" i="8"/>
  <c r="D222" i="8"/>
  <c r="F222" i="8"/>
  <c r="I222" i="8" s="1"/>
  <c r="G222" i="8"/>
  <c r="D223" i="8"/>
  <c r="F223" i="8"/>
  <c r="I223" i="8" s="1"/>
  <c r="G223" i="8"/>
  <c r="D224" i="8"/>
  <c r="F224" i="8"/>
  <c r="I224" i="8" s="1"/>
  <c r="G224" i="8"/>
  <c r="D225" i="8"/>
  <c r="F225" i="8"/>
  <c r="I225" i="8" s="1"/>
  <c r="G225" i="8"/>
  <c r="D226" i="8"/>
  <c r="F226" i="8"/>
  <c r="I226" i="8" s="1"/>
  <c r="G226" i="8"/>
  <c r="D227" i="8"/>
  <c r="F227" i="8"/>
  <c r="I227" i="8" s="1"/>
  <c r="G227" i="8"/>
  <c r="D228" i="8"/>
  <c r="F228" i="8"/>
  <c r="I228" i="8" s="1"/>
  <c r="G228" i="8"/>
  <c r="D229" i="8"/>
  <c r="F229" i="8"/>
  <c r="I229" i="8" s="1"/>
  <c r="G229" i="8"/>
  <c r="D230" i="8"/>
  <c r="F230" i="8"/>
  <c r="I230" i="8" s="1"/>
  <c r="G230" i="8"/>
  <c r="D231" i="8"/>
  <c r="F231" i="8"/>
  <c r="I231" i="8" s="1"/>
  <c r="G231" i="8"/>
  <c r="D232" i="8"/>
  <c r="F232" i="8"/>
  <c r="I232" i="8" s="1"/>
  <c r="G232" i="8"/>
  <c r="D233" i="8"/>
  <c r="F233" i="8"/>
  <c r="I233" i="8" s="1"/>
  <c r="G233" i="8"/>
  <c r="D234" i="8"/>
  <c r="G234" i="8"/>
  <c r="I234" i="8"/>
  <c r="F3" i="8"/>
  <c r="D3" i="8"/>
  <c r="G3" i="8" s="1"/>
  <c r="I3" i="8"/>
  <c r="D4" i="7"/>
  <c r="G4" i="7" s="1"/>
  <c r="F4" i="7"/>
  <c r="I4" i="7"/>
  <c r="D5" i="7"/>
  <c r="G5" i="7" s="1"/>
  <c r="F5" i="7"/>
  <c r="I5" i="7"/>
  <c r="D6" i="7"/>
  <c r="G6" i="7" s="1"/>
  <c r="F6" i="7"/>
  <c r="I6" i="7"/>
  <c r="D7" i="7"/>
  <c r="G7" i="7" s="1"/>
  <c r="F7" i="7"/>
  <c r="I7" i="7"/>
  <c r="D8" i="7"/>
  <c r="G8" i="7" s="1"/>
  <c r="F8" i="7"/>
  <c r="I8" i="7"/>
  <c r="D9" i="7"/>
  <c r="G9" i="7" s="1"/>
  <c r="F9" i="7"/>
  <c r="I9" i="7"/>
  <c r="D10" i="7"/>
  <c r="G10" i="7" s="1"/>
  <c r="F10" i="7"/>
  <c r="I10" i="7"/>
  <c r="D11" i="7"/>
  <c r="G11" i="7" s="1"/>
  <c r="F11" i="7"/>
  <c r="I11" i="7"/>
  <c r="D12" i="7"/>
  <c r="G12" i="7" s="1"/>
  <c r="F12" i="7"/>
  <c r="I12" i="7"/>
  <c r="D13" i="7"/>
  <c r="G13" i="7" s="1"/>
  <c r="F13" i="7"/>
  <c r="I13" i="7"/>
  <c r="D14" i="7"/>
  <c r="G14" i="7" s="1"/>
  <c r="F14" i="7"/>
  <c r="I14" i="7"/>
  <c r="D15" i="7"/>
  <c r="G15" i="7" s="1"/>
  <c r="F15" i="7"/>
  <c r="I15" i="7"/>
  <c r="D16" i="7"/>
  <c r="G16" i="7" s="1"/>
  <c r="F16" i="7"/>
  <c r="I16" i="7"/>
  <c r="D17" i="7"/>
  <c r="G17" i="7" s="1"/>
  <c r="F17" i="7"/>
  <c r="I17" i="7"/>
  <c r="D18" i="7"/>
  <c r="G18" i="7" s="1"/>
  <c r="F18" i="7"/>
  <c r="I18" i="7"/>
  <c r="D19" i="7"/>
  <c r="G19" i="7" s="1"/>
  <c r="F19" i="7"/>
  <c r="I19" i="7"/>
  <c r="D20" i="7"/>
  <c r="G20" i="7" s="1"/>
  <c r="F20" i="7"/>
  <c r="I20" i="7"/>
  <c r="D21" i="7"/>
  <c r="G21" i="7" s="1"/>
  <c r="F21" i="7"/>
  <c r="I21" i="7"/>
  <c r="D22" i="7"/>
  <c r="G22" i="7" s="1"/>
  <c r="F22" i="7"/>
  <c r="I22" i="7"/>
  <c r="D23" i="7"/>
  <c r="G23" i="7" s="1"/>
  <c r="F23" i="7"/>
  <c r="I23" i="7"/>
  <c r="D24" i="7"/>
  <c r="G24" i="7" s="1"/>
  <c r="F24" i="7"/>
  <c r="I24" i="7"/>
  <c r="D25" i="7"/>
  <c r="G25" i="7" s="1"/>
  <c r="F25" i="7"/>
  <c r="I25" i="7"/>
  <c r="D26" i="7"/>
  <c r="G26" i="7" s="1"/>
  <c r="F26" i="7"/>
  <c r="I26" i="7"/>
  <c r="D27" i="7"/>
  <c r="G27" i="7" s="1"/>
  <c r="F27" i="7"/>
  <c r="I27" i="7"/>
  <c r="D28" i="7"/>
  <c r="G28" i="7" s="1"/>
  <c r="F28" i="7"/>
  <c r="I28" i="7"/>
  <c r="D29" i="7"/>
  <c r="G29" i="7" s="1"/>
  <c r="F29" i="7"/>
  <c r="I29" i="7"/>
  <c r="D30" i="7"/>
  <c r="G30" i="7" s="1"/>
  <c r="F30" i="7"/>
  <c r="I30" i="7"/>
  <c r="D31" i="7"/>
  <c r="G31" i="7" s="1"/>
  <c r="F31" i="7"/>
  <c r="I31" i="7"/>
  <c r="D32" i="7"/>
  <c r="G32" i="7" s="1"/>
  <c r="F32" i="7"/>
  <c r="I32" i="7"/>
  <c r="D33" i="7"/>
  <c r="G33" i="7" s="1"/>
  <c r="F33" i="7"/>
  <c r="I33" i="7"/>
  <c r="D34" i="7"/>
  <c r="G34" i="7" s="1"/>
  <c r="F34" i="7"/>
  <c r="I34" i="7"/>
  <c r="D35" i="7"/>
  <c r="G35" i="7" s="1"/>
  <c r="F35" i="7"/>
  <c r="I35" i="7"/>
  <c r="D36" i="7"/>
  <c r="G36" i="7" s="1"/>
  <c r="F36" i="7"/>
  <c r="I36" i="7"/>
  <c r="D37" i="7"/>
  <c r="G37" i="7" s="1"/>
  <c r="F37" i="7"/>
  <c r="I37" i="7"/>
  <c r="D38" i="7"/>
  <c r="G38" i="7" s="1"/>
  <c r="F38" i="7"/>
  <c r="I38" i="7"/>
  <c r="D39" i="7"/>
  <c r="G39" i="7" s="1"/>
  <c r="F39" i="7"/>
  <c r="I39" i="7"/>
  <c r="D40" i="7"/>
  <c r="G40" i="7" s="1"/>
  <c r="F40" i="7"/>
  <c r="I40" i="7"/>
  <c r="D41" i="7"/>
  <c r="G41" i="7" s="1"/>
  <c r="F41" i="7"/>
  <c r="I41" i="7"/>
  <c r="D42" i="7"/>
  <c r="G42" i="7" s="1"/>
  <c r="F42" i="7"/>
  <c r="I42" i="7"/>
  <c r="D43" i="7"/>
  <c r="G43" i="7" s="1"/>
  <c r="F43" i="7"/>
  <c r="I43" i="7"/>
  <c r="D44" i="7"/>
  <c r="G44" i="7" s="1"/>
  <c r="F44" i="7"/>
  <c r="I44" i="7"/>
  <c r="D45" i="7"/>
  <c r="G45" i="7" s="1"/>
  <c r="F45" i="7"/>
  <c r="I45" i="7"/>
  <c r="D46" i="7"/>
  <c r="G46" i="7" s="1"/>
  <c r="F46" i="7"/>
  <c r="I46" i="7"/>
  <c r="D47" i="7"/>
  <c r="G47" i="7" s="1"/>
  <c r="F47" i="7"/>
  <c r="I47" i="7"/>
  <c r="D48" i="7"/>
  <c r="G48" i="7" s="1"/>
  <c r="F48" i="7"/>
  <c r="I48" i="7"/>
  <c r="D49" i="7"/>
  <c r="G49" i="7" s="1"/>
  <c r="F49" i="7"/>
  <c r="I49" i="7"/>
  <c r="D50" i="7"/>
  <c r="G50" i="7" s="1"/>
  <c r="F50" i="7"/>
  <c r="I50" i="7"/>
  <c r="D51" i="7"/>
  <c r="G51" i="7" s="1"/>
  <c r="F51" i="7"/>
  <c r="I51" i="7"/>
  <c r="D52" i="7"/>
  <c r="G52" i="7" s="1"/>
  <c r="F52" i="7"/>
  <c r="I52" i="7"/>
  <c r="D53" i="7"/>
  <c r="G53" i="7" s="1"/>
  <c r="F53" i="7"/>
  <c r="I53" i="7"/>
  <c r="D54" i="7"/>
  <c r="G54" i="7" s="1"/>
  <c r="F54" i="7"/>
  <c r="I54" i="7"/>
  <c r="D55" i="7"/>
  <c r="G55" i="7" s="1"/>
  <c r="F55" i="7"/>
  <c r="I55" i="7"/>
  <c r="D56" i="7"/>
  <c r="G56" i="7" s="1"/>
  <c r="F56" i="7"/>
  <c r="I56" i="7"/>
  <c r="D57" i="7"/>
  <c r="G57" i="7" s="1"/>
  <c r="F57" i="7"/>
  <c r="I57" i="7"/>
  <c r="D58" i="7"/>
  <c r="G58" i="7" s="1"/>
  <c r="F58" i="7"/>
  <c r="I58" i="7"/>
  <c r="D59" i="7"/>
  <c r="G59" i="7" s="1"/>
  <c r="F59" i="7"/>
  <c r="I59" i="7"/>
  <c r="D60" i="7"/>
  <c r="G60" i="7" s="1"/>
  <c r="F60" i="7"/>
  <c r="I60" i="7"/>
  <c r="D61" i="7"/>
  <c r="G61" i="7" s="1"/>
  <c r="F61" i="7"/>
  <c r="I61" i="7"/>
  <c r="D62" i="7"/>
  <c r="G62" i="7" s="1"/>
  <c r="F62" i="7"/>
  <c r="I62" i="7"/>
  <c r="D63" i="7"/>
  <c r="G63" i="7" s="1"/>
  <c r="F63" i="7"/>
  <c r="I63" i="7"/>
  <c r="D64" i="7"/>
  <c r="G64" i="7" s="1"/>
  <c r="F64" i="7"/>
  <c r="I64" i="7"/>
  <c r="D65" i="7"/>
  <c r="G65" i="7" s="1"/>
  <c r="F65" i="7"/>
  <c r="I65" i="7"/>
  <c r="D66" i="7"/>
  <c r="G66" i="7" s="1"/>
  <c r="F66" i="7"/>
  <c r="I66" i="7"/>
  <c r="D67" i="7"/>
  <c r="G67" i="7" s="1"/>
  <c r="F67" i="7"/>
  <c r="I67" i="7"/>
  <c r="D68" i="7"/>
  <c r="G68" i="7" s="1"/>
  <c r="F68" i="7"/>
  <c r="I68" i="7"/>
  <c r="D69" i="7"/>
  <c r="G69" i="7" s="1"/>
  <c r="F69" i="7"/>
  <c r="I69" i="7"/>
  <c r="D70" i="7"/>
  <c r="G70" i="7" s="1"/>
  <c r="F70" i="7"/>
  <c r="I70" i="7"/>
  <c r="D71" i="7"/>
  <c r="G71" i="7" s="1"/>
  <c r="F71" i="7"/>
  <c r="I71" i="7"/>
  <c r="D72" i="7"/>
  <c r="G72" i="7" s="1"/>
  <c r="F72" i="7"/>
  <c r="I72" i="7"/>
  <c r="D73" i="7"/>
  <c r="G73" i="7" s="1"/>
  <c r="F73" i="7"/>
  <c r="I73" i="7"/>
  <c r="D74" i="7"/>
  <c r="G74" i="7" s="1"/>
  <c r="F74" i="7"/>
  <c r="I74" i="7"/>
  <c r="D75" i="7"/>
  <c r="G75" i="7" s="1"/>
  <c r="F75" i="7"/>
  <c r="I75" i="7"/>
  <c r="D76" i="7"/>
  <c r="G76" i="7" s="1"/>
  <c r="F76" i="7"/>
  <c r="I76" i="7"/>
  <c r="D77" i="7"/>
  <c r="G77" i="7" s="1"/>
  <c r="F77" i="7"/>
  <c r="I77" i="7"/>
  <c r="D78" i="7"/>
  <c r="G78" i="7" s="1"/>
  <c r="F78" i="7"/>
  <c r="I78" i="7"/>
  <c r="D79" i="7"/>
  <c r="G79" i="7" s="1"/>
  <c r="F79" i="7"/>
  <c r="I79" i="7"/>
  <c r="D80" i="7"/>
  <c r="G80" i="7" s="1"/>
  <c r="F80" i="7"/>
  <c r="I80" i="7"/>
  <c r="D81" i="7"/>
  <c r="G81" i="7" s="1"/>
  <c r="F81" i="7"/>
  <c r="I81" i="7"/>
  <c r="D82" i="7"/>
  <c r="G82" i="7" s="1"/>
  <c r="F82" i="7"/>
  <c r="I82" i="7"/>
  <c r="D83" i="7"/>
  <c r="G83" i="7" s="1"/>
  <c r="F83" i="7"/>
  <c r="I83" i="7"/>
  <c r="D84" i="7"/>
  <c r="G84" i="7" s="1"/>
  <c r="F84" i="7"/>
  <c r="I84" i="7"/>
  <c r="D85" i="7"/>
  <c r="G85" i="7" s="1"/>
  <c r="F85" i="7"/>
  <c r="I85" i="7"/>
  <c r="D86" i="7"/>
  <c r="G86" i="7" s="1"/>
  <c r="F86" i="7"/>
  <c r="I86" i="7"/>
  <c r="D87" i="7"/>
  <c r="G87" i="7" s="1"/>
  <c r="F87" i="7"/>
  <c r="I87" i="7"/>
  <c r="D88" i="7"/>
  <c r="G88" i="7" s="1"/>
  <c r="F88" i="7"/>
  <c r="I88" i="7"/>
  <c r="D89" i="7"/>
  <c r="G89" i="7" s="1"/>
  <c r="F89" i="7"/>
  <c r="I89" i="7"/>
  <c r="D90" i="7"/>
  <c r="G90" i="7" s="1"/>
  <c r="F90" i="7"/>
  <c r="I90" i="7"/>
  <c r="D91" i="7"/>
  <c r="G91" i="7" s="1"/>
  <c r="F91" i="7"/>
  <c r="I91" i="7"/>
  <c r="D92" i="7"/>
  <c r="G92" i="7" s="1"/>
  <c r="F92" i="7"/>
  <c r="I92" i="7"/>
  <c r="D93" i="7"/>
  <c r="G93" i="7" s="1"/>
  <c r="F93" i="7"/>
  <c r="I93" i="7"/>
  <c r="D94" i="7"/>
  <c r="G94" i="7" s="1"/>
  <c r="F94" i="7"/>
  <c r="I94" i="7"/>
  <c r="D95" i="7"/>
  <c r="G95" i="7" s="1"/>
  <c r="F95" i="7"/>
  <c r="I95" i="7"/>
  <c r="D96" i="7"/>
  <c r="G96" i="7" s="1"/>
  <c r="F96" i="7"/>
  <c r="I96" i="7"/>
  <c r="D97" i="7"/>
  <c r="G97" i="7" s="1"/>
  <c r="F97" i="7"/>
  <c r="I97" i="7"/>
  <c r="D98" i="7"/>
  <c r="G98" i="7" s="1"/>
  <c r="F98" i="7"/>
  <c r="I98" i="7"/>
  <c r="D99" i="7"/>
  <c r="G99" i="7" s="1"/>
  <c r="F99" i="7"/>
  <c r="I99" i="7"/>
  <c r="D100" i="7"/>
  <c r="G100" i="7" s="1"/>
  <c r="F100" i="7"/>
  <c r="I100" i="7"/>
  <c r="D101" i="7"/>
  <c r="G101" i="7" s="1"/>
  <c r="F101" i="7"/>
  <c r="I101" i="7"/>
  <c r="D102" i="7"/>
  <c r="G102" i="7" s="1"/>
  <c r="F102" i="7"/>
  <c r="I102" i="7"/>
  <c r="D103" i="7"/>
  <c r="G103" i="7" s="1"/>
  <c r="F103" i="7"/>
  <c r="I103" i="7"/>
  <c r="D104" i="7"/>
  <c r="G104" i="7" s="1"/>
  <c r="F104" i="7"/>
  <c r="I104" i="7"/>
  <c r="D105" i="7"/>
  <c r="G105" i="7" s="1"/>
  <c r="F105" i="7"/>
  <c r="I105" i="7"/>
  <c r="D106" i="7"/>
  <c r="G106" i="7" s="1"/>
  <c r="F106" i="7"/>
  <c r="I106" i="7"/>
  <c r="D107" i="7"/>
  <c r="G107" i="7" s="1"/>
  <c r="F107" i="7"/>
  <c r="I107" i="7"/>
  <c r="D108" i="7"/>
  <c r="G108" i="7" s="1"/>
  <c r="F108" i="7"/>
  <c r="I108" i="7"/>
  <c r="D109" i="7"/>
  <c r="G109" i="7" s="1"/>
  <c r="F109" i="7"/>
  <c r="I109" i="7"/>
  <c r="D110" i="7"/>
  <c r="G110" i="7" s="1"/>
  <c r="F110" i="7"/>
  <c r="I110" i="7"/>
  <c r="D111" i="7"/>
  <c r="G111" i="7" s="1"/>
  <c r="F111" i="7"/>
  <c r="I111" i="7"/>
  <c r="D112" i="7"/>
  <c r="G112" i="7" s="1"/>
  <c r="F112" i="7"/>
  <c r="I112" i="7"/>
  <c r="D113" i="7"/>
  <c r="G113" i="7" s="1"/>
  <c r="F113" i="7"/>
  <c r="I113" i="7"/>
  <c r="D114" i="7"/>
  <c r="G114" i="7" s="1"/>
  <c r="F114" i="7"/>
  <c r="I114" i="7"/>
  <c r="D115" i="7"/>
  <c r="G115" i="7" s="1"/>
  <c r="F115" i="7"/>
  <c r="I115" i="7"/>
  <c r="D116" i="7"/>
  <c r="G116" i="7" s="1"/>
  <c r="F116" i="7"/>
  <c r="I116" i="7"/>
  <c r="D117" i="7"/>
  <c r="G117" i="7" s="1"/>
  <c r="F117" i="7"/>
  <c r="I117" i="7"/>
  <c r="D118" i="7"/>
  <c r="G118" i="7" s="1"/>
  <c r="F118" i="7"/>
  <c r="I118" i="7"/>
  <c r="D119" i="7"/>
  <c r="G119" i="7" s="1"/>
  <c r="F119" i="7"/>
  <c r="I119" i="7"/>
  <c r="D120" i="7"/>
  <c r="G120" i="7" s="1"/>
  <c r="F120" i="7"/>
  <c r="I120" i="7"/>
  <c r="D121" i="7"/>
  <c r="G121" i="7" s="1"/>
  <c r="F121" i="7"/>
  <c r="I121" i="7"/>
  <c r="D122" i="7"/>
  <c r="G122" i="7" s="1"/>
  <c r="F122" i="7"/>
  <c r="I122" i="7"/>
  <c r="D123" i="7"/>
  <c r="G123" i="7" s="1"/>
  <c r="F123" i="7"/>
  <c r="I123" i="7"/>
  <c r="D124" i="7"/>
  <c r="G124" i="7" s="1"/>
  <c r="F124" i="7"/>
  <c r="I124" i="7"/>
  <c r="D125" i="7"/>
  <c r="G125" i="7" s="1"/>
  <c r="F125" i="7"/>
  <c r="I125" i="7"/>
  <c r="D126" i="7"/>
  <c r="G126" i="7" s="1"/>
  <c r="F126" i="7"/>
  <c r="I126" i="7"/>
  <c r="D127" i="7"/>
  <c r="G127" i="7" s="1"/>
  <c r="F127" i="7"/>
  <c r="I127" i="7"/>
  <c r="D128" i="7"/>
  <c r="G128" i="7" s="1"/>
  <c r="F128" i="7"/>
  <c r="I128" i="7"/>
  <c r="D129" i="7"/>
  <c r="G129" i="7" s="1"/>
  <c r="F129" i="7"/>
  <c r="I129" i="7"/>
  <c r="D130" i="7"/>
  <c r="G130" i="7" s="1"/>
  <c r="F130" i="7"/>
  <c r="I130" i="7"/>
  <c r="D131" i="7"/>
  <c r="G131" i="7" s="1"/>
  <c r="F131" i="7"/>
  <c r="I131" i="7"/>
  <c r="D132" i="7"/>
  <c r="G132" i="7" s="1"/>
  <c r="F132" i="7"/>
  <c r="I132" i="7"/>
  <c r="D133" i="7"/>
  <c r="G133" i="7" s="1"/>
  <c r="F133" i="7"/>
  <c r="I133" i="7"/>
  <c r="D134" i="7"/>
  <c r="G134" i="7" s="1"/>
  <c r="F134" i="7"/>
  <c r="I134" i="7"/>
  <c r="D135" i="7"/>
  <c r="G135" i="7" s="1"/>
  <c r="F135" i="7"/>
  <c r="I135" i="7"/>
  <c r="D136" i="7"/>
  <c r="G136" i="7" s="1"/>
  <c r="F136" i="7"/>
  <c r="I136" i="7"/>
  <c r="D137" i="7"/>
  <c r="G137" i="7" s="1"/>
  <c r="F137" i="7"/>
  <c r="I137" i="7"/>
  <c r="D138" i="7"/>
  <c r="G138" i="7" s="1"/>
  <c r="F138" i="7"/>
  <c r="I138" i="7"/>
  <c r="D139" i="7"/>
  <c r="G139" i="7" s="1"/>
  <c r="F139" i="7"/>
  <c r="I139" i="7"/>
  <c r="D140" i="7"/>
  <c r="G140" i="7" s="1"/>
  <c r="F140" i="7"/>
  <c r="I140" i="7"/>
  <c r="D141" i="7"/>
  <c r="G141" i="7" s="1"/>
  <c r="F141" i="7"/>
  <c r="I141" i="7"/>
  <c r="D142" i="7"/>
  <c r="G142" i="7" s="1"/>
  <c r="F142" i="7"/>
  <c r="I142" i="7"/>
  <c r="D143" i="7"/>
  <c r="F143" i="7"/>
  <c r="G143" i="7"/>
  <c r="I143" i="7"/>
  <c r="D144" i="7"/>
  <c r="F144" i="7"/>
  <c r="G144" i="7"/>
  <c r="I144" i="7"/>
  <c r="D145" i="7"/>
  <c r="F145" i="7"/>
  <c r="G145" i="7"/>
  <c r="I145" i="7"/>
  <c r="D146" i="7"/>
  <c r="F146" i="7"/>
  <c r="G146" i="7"/>
  <c r="I146" i="7"/>
  <c r="D147" i="7"/>
  <c r="F147" i="7"/>
  <c r="G147" i="7"/>
  <c r="I147" i="7"/>
  <c r="D148" i="7"/>
  <c r="F148" i="7"/>
  <c r="G148" i="7"/>
  <c r="I148" i="7"/>
  <c r="D149" i="7"/>
  <c r="F149" i="7"/>
  <c r="G149" i="7"/>
  <c r="I149" i="7"/>
  <c r="D150" i="7"/>
  <c r="F150" i="7"/>
  <c r="G150" i="7"/>
  <c r="I150" i="7"/>
  <c r="D151" i="7"/>
  <c r="F151" i="7"/>
  <c r="G151" i="7"/>
  <c r="I151" i="7"/>
  <c r="D152" i="7"/>
  <c r="F152" i="7"/>
  <c r="G152" i="7"/>
  <c r="I152" i="7"/>
  <c r="D153" i="7"/>
  <c r="F153" i="7"/>
  <c r="G153" i="7"/>
  <c r="I153" i="7"/>
  <c r="D154" i="7"/>
  <c r="F154" i="7"/>
  <c r="G154" i="7"/>
  <c r="I154" i="7"/>
  <c r="D155" i="7"/>
  <c r="F155" i="7"/>
  <c r="G155" i="7"/>
  <c r="I155" i="7"/>
  <c r="D156" i="7"/>
  <c r="F156" i="7"/>
  <c r="G156" i="7"/>
  <c r="I156" i="7"/>
  <c r="D157" i="7"/>
  <c r="F157" i="7"/>
  <c r="G157" i="7"/>
  <c r="I157" i="7"/>
  <c r="D158" i="7"/>
  <c r="F158" i="7"/>
  <c r="G158" i="7"/>
  <c r="I158" i="7"/>
  <c r="D159" i="7"/>
  <c r="F159" i="7"/>
  <c r="G159" i="7"/>
  <c r="I159" i="7"/>
  <c r="D160" i="7"/>
  <c r="F160" i="7"/>
  <c r="G160" i="7"/>
  <c r="I160" i="7"/>
  <c r="D161" i="7"/>
  <c r="F161" i="7"/>
  <c r="G161" i="7"/>
  <c r="I161" i="7"/>
  <c r="D162" i="7"/>
  <c r="F162" i="7"/>
  <c r="G162" i="7"/>
  <c r="I162" i="7"/>
  <c r="D163" i="7"/>
  <c r="F163" i="7"/>
  <c r="G163" i="7"/>
  <c r="I163" i="7"/>
  <c r="D164" i="7"/>
  <c r="F164" i="7"/>
  <c r="G164" i="7"/>
  <c r="I164" i="7"/>
  <c r="D165" i="7"/>
  <c r="F165" i="7"/>
  <c r="G165" i="7"/>
  <c r="I165" i="7"/>
  <c r="D166" i="7"/>
  <c r="F166" i="7"/>
  <c r="G166" i="7"/>
  <c r="I166" i="7"/>
  <c r="D167" i="7"/>
  <c r="F167" i="7"/>
  <c r="G167" i="7"/>
  <c r="I167" i="7"/>
  <c r="D168" i="7"/>
  <c r="F168" i="7"/>
  <c r="G168" i="7"/>
  <c r="I168" i="7"/>
  <c r="D169" i="7"/>
  <c r="F169" i="7"/>
  <c r="G169" i="7"/>
  <c r="I169" i="7"/>
  <c r="D170" i="7"/>
  <c r="F170" i="7"/>
  <c r="G170" i="7"/>
  <c r="I170" i="7"/>
  <c r="D171" i="7"/>
  <c r="F171" i="7"/>
  <c r="G171" i="7"/>
  <c r="I171" i="7"/>
  <c r="D172" i="7"/>
  <c r="F172" i="7"/>
  <c r="G172" i="7"/>
  <c r="I172" i="7"/>
  <c r="D173" i="7"/>
  <c r="F173" i="7"/>
  <c r="G173" i="7"/>
  <c r="I173" i="7"/>
  <c r="D174" i="7"/>
  <c r="F174" i="7"/>
  <c r="G174" i="7"/>
  <c r="I174" i="7"/>
  <c r="D175" i="7"/>
  <c r="F175" i="7"/>
  <c r="G175" i="7"/>
  <c r="I175" i="7"/>
  <c r="D176" i="7"/>
  <c r="F176" i="7"/>
  <c r="G176" i="7"/>
  <c r="I176" i="7"/>
  <c r="D177" i="7"/>
  <c r="F177" i="7"/>
  <c r="G177" i="7"/>
  <c r="I177" i="7"/>
  <c r="D178" i="7"/>
  <c r="F178" i="7"/>
  <c r="G178" i="7"/>
  <c r="I178" i="7"/>
  <c r="D179" i="7"/>
  <c r="F179" i="7"/>
  <c r="G179" i="7"/>
  <c r="I179" i="7"/>
  <c r="D180" i="7"/>
  <c r="F180" i="7"/>
  <c r="G180" i="7"/>
  <c r="I180" i="7"/>
  <c r="D181" i="7"/>
  <c r="F181" i="7"/>
  <c r="G181" i="7"/>
  <c r="I181" i="7"/>
  <c r="D182" i="7"/>
  <c r="F182" i="7"/>
  <c r="G182" i="7"/>
  <c r="I182" i="7"/>
  <c r="D183" i="7"/>
  <c r="F183" i="7"/>
  <c r="G183" i="7"/>
  <c r="I183" i="7"/>
  <c r="D184" i="7"/>
  <c r="F184" i="7"/>
  <c r="G184" i="7"/>
  <c r="I184" i="7"/>
  <c r="D185" i="7"/>
  <c r="F185" i="7"/>
  <c r="G185" i="7"/>
  <c r="I185" i="7"/>
  <c r="D186" i="7"/>
  <c r="F186" i="7"/>
  <c r="G186" i="7"/>
  <c r="I186" i="7"/>
  <c r="D187" i="7"/>
  <c r="F187" i="7"/>
  <c r="G187" i="7"/>
  <c r="I187" i="7"/>
  <c r="D188" i="7"/>
  <c r="F188" i="7"/>
  <c r="G188" i="7"/>
  <c r="I188" i="7"/>
  <c r="D189" i="7"/>
  <c r="F189" i="7"/>
  <c r="G189" i="7"/>
  <c r="I189" i="7"/>
  <c r="D190" i="7"/>
  <c r="F190" i="7"/>
  <c r="G190" i="7"/>
  <c r="I190" i="7"/>
  <c r="D191" i="7"/>
  <c r="F191" i="7"/>
  <c r="G191" i="7"/>
  <c r="I191" i="7"/>
  <c r="D192" i="7"/>
  <c r="F192" i="7"/>
  <c r="G192" i="7"/>
  <c r="I192" i="7"/>
  <c r="D193" i="7"/>
  <c r="F193" i="7"/>
  <c r="G193" i="7"/>
  <c r="I193" i="7"/>
  <c r="D194" i="7"/>
  <c r="F194" i="7"/>
  <c r="G194" i="7"/>
  <c r="I194" i="7"/>
  <c r="D195" i="7"/>
  <c r="F195" i="7"/>
  <c r="G195" i="7"/>
  <c r="I195" i="7"/>
  <c r="D196" i="7"/>
  <c r="F196" i="7"/>
  <c r="G196" i="7"/>
  <c r="I196" i="7"/>
  <c r="D197" i="7"/>
  <c r="F197" i="7"/>
  <c r="G197" i="7"/>
  <c r="I197" i="7"/>
  <c r="D198" i="7"/>
  <c r="F198" i="7"/>
  <c r="G198" i="7"/>
  <c r="I198" i="7"/>
  <c r="D199" i="7"/>
  <c r="F199" i="7"/>
  <c r="G199" i="7"/>
  <c r="I199" i="7"/>
  <c r="D200" i="7"/>
  <c r="F200" i="7"/>
  <c r="G200" i="7"/>
  <c r="I200" i="7"/>
  <c r="D201" i="7"/>
  <c r="F201" i="7"/>
  <c r="G201" i="7"/>
  <c r="I201" i="7"/>
  <c r="D202" i="7"/>
  <c r="F202" i="7"/>
  <c r="G202" i="7"/>
  <c r="I202" i="7"/>
  <c r="D203" i="7"/>
  <c r="F203" i="7"/>
  <c r="G203" i="7"/>
  <c r="I203" i="7"/>
  <c r="D204" i="7"/>
  <c r="F204" i="7"/>
  <c r="G204" i="7"/>
  <c r="I204" i="7"/>
  <c r="D205" i="7"/>
  <c r="F205" i="7"/>
  <c r="G205" i="7"/>
  <c r="I205" i="7"/>
  <c r="D206" i="7"/>
  <c r="F206" i="7"/>
  <c r="G206" i="7"/>
  <c r="I206" i="7"/>
  <c r="D207" i="7"/>
  <c r="F207" i="7"/>
  <c r="G207" i="7"/>
  <c r="I207" i="7"/>
  <c r="D208" i="7"/>
  <c r="F208" i="7"/>
  <c r="G208" i="7"/>
  <c r="I208" i="7"/>
  <c r="D209" i="7"/>
  <c r="F209" i="7"/>
  <c r="G209" i="7"/>
  <c r="I209" i="7"/>
  <c r="D210" i="7"/>
  <c r="F210" i="7"/>
  <c r="G210" i="7"/>
  <c r="I210" i="7"/>
  <c r="D211" i="7"/>
  <c r="F211" i="7"/>
  <c r="G211" i="7"/>
  <c r="I211" i="7"/>
  <c r="D212" i="7"/>
  <c r="F212" i="7"/>
  <c r="G212" i="7"/>
  <c r="I212" i="7"/>
  <c r="D213" i="7"/>
  <c r="F213" i="7"/>
  <c r="G213" i="7"/>
  <c r="I213" i="7"/>
  <c r="D214" i="7"/>
  <c r="F214" i="7"/>
  <c r="G214" i="7"/>
  <c r="I214" i="7"/>
  <c r="D215" i="7"/>
  <c r="F215" i="7"/>
  <c r="G215" i="7"/>
  <c r="I215" i="7"/>
  <c r="D216" i="7"/>
  <c r="F216" i="7"/>
  <c r="G216" i="7"/>
  <c r="I216" i="7"/>
  <c r="D217" i="7"/>
  <c r="F217" i="7"/>
  <c r="G217" i="7"/>
  <c r="I217" i="7"/>
  <c r="D218" i="7"/>
  <c r="F218" i="7"/>
  <c r="G218" i="7"/>
  <c r="I218" i="7"/>
  <c r="D219" i="7"/>
  <c r="F219" i="7"/>
  <c r="G219" i="7"/>
  <c r="I219" i="7"/>
  <c r="D220" i="7"/>
  <c r="F220" i="7"/>
  <c r="G220" i="7"/>
  <c r="I220" i="7"/>
  <c r="D221" i="7"/>
  <c r="F221" i="7"/>
  <c r="G221" i="7"/>
  <c r="I221" i="7"/>
  <c r="D222" i="7"/>
  <c r="F222" i="7"/>
  <c r="G222" i="7"/>
  <c r="I222" i="7"/>
  <c r="D223" i="7"/>
  <c r="F223" i="7"/>
  <c r="G223" i="7"/>
  <c r="I223" i="7"/>
  <c r="D224" i="7"/>
  <c r="F224" i="7"/>
  <c r="G224" i="7"/>
  <c r="I224" i="7"/>
  <c r="D225" i="7"/>
  <c r="F225" i="7"/>
  <c r="G225" i="7"/>
  <c r="I225" i="7"/>
  <c r="D226" i="7"/>
  <c r="F226" i="7"/>
  <c r="G226" i="7"/>
  <c r="I226" i="7"/>
  <c r="D227" i="7"/>
  <c r="F227" i="7"/>
  <c r="G227" i="7"/>
  <c r="I227" i="7"/>
  <c r="D228" i="7"/>
  <c r="F228" i="7"/>
  <c r="G228" i="7"/>
  <c r="I228" i="7"/>
  <c r="D229" i="7"/>
  <c r="F229" i="7"/>
  <c r="G229" i="7"/>
  <c r="I229" i="7"/>
  <c r="D230" i="7"/>
  <c r="F230" i="7"/>
  <c r="G230" i="7"/>
  <c r="I230" i="7"/>
  <c r="D231" i="7"/>
  <c r="F231" i="7"/>
  <c r="G231" i="7"/>
  <c r="I231" i="7"/>
  <c r="D232" i="7"/>
  <c r="G232" i="7" s="1"/>
  <c r="I232" i="7"/>
  <c r="F3" i="7"/>
  <c r="I3" i="7"/>
  <c r="D3" i="7"/>
  <c r="G3" i="7"/>
  <c r="D4" i="6"/>
  <c r="G4" i="6" s="1"/>
  <c r="F4" i="6"/>
  <c r="I4" i="6" s="1"/>
  <c r="D5" i="6"/>
  <c r="F5" i="6"/>
  <c r="I5" i="6" s="1"/>
  <c r="G5" i="6"/>
  <c r="D6" i="6"/>
  <c r="G6" i="6" s="1"/>
  <c r="F6" i="6"/>
  <c r="I6" i="6" s="1"/>
  <c r="D7" i="6"/>
  <c r="G7" i="6" s="1"/>
  <c r="F7" i="6"/>
  <c r="I7" i="6" s="1"/>
  <c r="D8" i="6"/>
  <c r="F8" i="6"/>
  <c r="I8" i="6" s="1"/>
  <c r="G8" i="6"/>
  <c r="D9" i="6"/>
  <c r="G9" i="6" s="1"/>
  <c r="F9" i="6"/>
  <c r="I9" i="6" s="1"/>
  <c r="D10" i="6"/>
  <c r="G10" i="6" s="1"/>
  <c r="F10" i="6"/>
  <c r="I10" i="6" s="1"/>
  <c r="D11" i="6"/>
  <c r="G11" i="6" s="1"/>
  <c r="F11" i="6"/>
  <c r="I11" i="6" s="1"/>
  <c r="D12" i="6"/>
  <c r="G12" i="6" s="1"/>
  <c r="F12" i="6"/>
  <c r="I12" i="6" s="1"/>
  <c r="D13" i="6"/>
  <c r="F13" i="6"/>
  <c r="I13" i="6" s="1"/>
  <c r="G13" i="6"/>
  <c r="D14" i="6"/>
  <c r="G14" i="6" s="1"/>
  <c r="F14" i="6"/>
  <c r="I14" i="6" s="1"/>
  <c r="D15" i="6"/>
  <c r="G15" i="6" s="1"/>
  <c r="F15" i="6"/>
  <c r="I15" i="6" s="1"/>
  <c r="D16" i="6"/>
  <c r="F16" i="6"/>
  <c r="I16" i="6" s="1"/>
  <c r="G16" i="6"/>
  <c r="D17" i="6"/>
  <c r="G17" i="6" s="1"/>
  <c r="F17" i="6"/>
  <c r="I17" i="6" s="1"/>
  <c r="D18" i="6"/>
  <c r="G18" i="6" s="1"/>
  <c r="F18" i="6"/>
  <c r="I18" i="6" s="1"/>
  <c r="D19" i="6"/>
  <c r="G19" i="6" s="1"/>
  <c r="F19" i="6"/>
  <c r="I19" i="6" s="1"/>
  <c r="D20" i="6"/>
  <c r="G20" i="6" s="1"/>
  <c r="F20" i="6"/>
  <c r="I20" i="6" s="1"/>
  <c r="D21" i="6"/>
  <c r="F21" i="6"/>
  <c r="I21" i="6" s="1"/>
  <c r="G21" i="6"/>
  <c r="D22" i="6"/>
  <c r="G22" i="6" s="1"/>
  <c r="F22" i="6"/>
  <c r="I22" i="6" s="1"/>
  <c r="D23" i="6"/>
  <c r="G23" i="6" s="1"/>
  <c r="F23" i="6"/>
  <c r="I23" i="6" s="1"/>
  <c r="D24" i="6"/>
  <c r="F24" i="6"/>
  <c r="I24" i="6" s="1"/>
  <c r="G24" i="6"/>
  <c r="D25" i="6"/>
  <c r="G25" i="6" s="1"/>
  <c r="F25" i="6"/>
  <c r="I25" i="6" s="1"/>
  <c r="D26" i="6"/>
  <c r="G26" i="6" s="1"/>
  <c r="F26" i="6"/>
  <c r="I26" i="6" s="1"/>
  <c r="D27" i="6"/>
  <c r="G27" i="6" s="1"/>
  <c r="F27" i="6"/>
  <c r="I27" i="6" s="1"/>
  <c r="D28" i="6"/>
  <c r="G28" i="6" s="1"/>
  <c r="F28" i="6"/>
  <c r="I28" i="6" s="1"/>
  <c r="D29" i="6"/>
  <c r="F29" i="6"/>
  <c r="I29" i="6" s="1"/>
  <c r="G29" i="6"/>
  <c r="D30" i="6"/>
  <c r="G30" i="6" s="1"/>
  <c r="F30" i="6"/>
  <c r="I30" i="6" s="1"/>
  <c r="D31" i="6"/>
  <c r="G31" i="6" s="1"/>
  <c r="F31" i="6"/>
  <c r="I31" i="6" s="1"/>
  <c r="D32" i="6"/>
  <c r="F32" i="6"/>
  <c r="I32" i="6" s="1"/>
  <c r="G32" i="6"/>
  <c r="D33" i="6"/>
  <c r="G33" i="6" s="1"/>
  <c r="F33" i="6"/>
  <c r="I33" i="6" s="1"/>
  <c r="D34" i="6"/>
  <c r="G34" i="6" s="1"/>
  <c r="F34" i="6"/>
  <c r="I34" i="6" s="1"/>
  <c r="D35" i="6"/>
  <c r="G35" i="6" s="1"/>
  <c r="F35" i="6"/>
  <c r="I35" i="6" s="1"/>
  <c r="D36" i="6"/>
  <c r="G36" i="6" s="1"/>
  <c r="F36" i="6"/>
  <c r="I36" i="6" s="1"/>
  <c r="D37" i="6"/>
  <c r="F37" i="6"/>
  <c r="I37" i="6" s="1"/>
  <c r="G37" i="6"/>
  <c r="D38" i="6"/>
  <c r="G38" i="6" s="1"/>
  <c r="F38" i="6"/>
  <c r="I38" i="6" s="1"/>
  <c r="D39" i="6"/>
  <c r="G39" i="6" s="1"/>
  <c r="F39" i="6"/>
  <c r="I39" i="6" s="1"/>
  <c r="D40" i="6"/>
  <c r="F40" i="6"/>
  <c r="I40" i="6" s="1"/>
  <c r="G40" i="6"/>
  <c r="D41" i="6"/>
  <c r="G41" i="6" s="1"/>
  <c r="F41" i="6"/>
  <c r="I41" i="6" s="1"/>
  <c r="D42" i="6"/>
  <c r="G42" i="6" s="1"/>
  <c r="F42" i="6"/>
  <c r="I42" i="6" s="1"/>
  <c r="D43" i="6"/>
  <c r="G43" i="6" s="1"/>
  <c r="F43" i="6"/>
  <c r="I43" i="6" s="1"/>
  <c r="D44" i="6"/>
  <c r="G44" i="6" s="1"/>
  <c r="F44" i="6"/>
  <c r="I44" i="6" s="1"/>
  <c r="D45" i="6"/>
  <c r="F45" i="6"/>
  <c r="I45" i="6" s="1"/>
  <c r="G45" i="6"/>
  <c r="D46" i="6"/>
  <c r="G46" i="6" s="1"/>
  <c r="F46" i="6"/>
  <c r="I46" i="6" s="1"/>
  <c r="D47" i="6"/>
  <c r="G47" i="6" s="1"/>
  <c r="F47" i="6"/>
  <c r="I47" i="6" s="1"/>
  <c r="D48" i="6"/>
  <c r="F48" i="6"/>
  <c r="I48" i="6" s="1"/>
  <c r="G48" i="6"/>
  <c r="D49" i="6"/>
  <c r="G49" i="6" s="1"/>
  <c r="F49" i="6"/>
  <c r="I49" i="6" s="1"/>
  <c r="D50" i="6"/>
  <c r="G50" i="6" s="1"/>
  <c r="F50" i="6"/>
  <c r="I50" i="6" s="1"/>
  <c r="D51" i="6"/>
  <c r="G51" i="6" s="1"/>
  <c r="F51" i="6"/>
  <c r="I51" i="6" s="1"/>
  <c r="D52" i="6"/>
  <c r="G52" i="6" s="1"/>
  <c r="F52" i="6"/>
  <c r="I52" i="6" s="1"/>
  <c r="D53" i="6"/>
  <c r="F53" i="6"/>
  <c r="I53" i="6" s="1"/>
  <c r="G53" i="6"/>
  <c r="D54" i="6"/>
  <c r="G54" i="6" s="1"/>
  <c r="F54" i="6"/>
  <c r="I54" i="6" s="1"/>
  <c r="D55" i="6"/>
  <c r="G55" i="6" s="1"/>
  <c r="F55" i="6"/>
  <c r="I55" i="6" s="1"/>
  <c r="D56" i="6"/>
  <c r="F56" i="6"/>
  <c r="I56" i="6" s="1"/>
  <c r="G56" i="6"/>
  <c r="D57" i="6"/>
  <c r="G57" i="6" s="1"/>
  <c r="F57" i="6"/>
  <c r="I57" i="6" s="1"/>
  <c r="D58" i="6"/>
  <c r="G58" i="6" s="1"/>
  <c r="F58" i="6"/>
  <c r="I58" i="6" s="1"/>
  <c r="D59" i="6"/>
  <c r="G59" i="6" s="1"/>
  <c r="F59" i="6"/>
  <c r="I59" i="6" s="1"/>
  <c r="D60" i="6"/>
  <c r="G60" i="6" s="1"/>
  <c r="F60" i="6"/>
  <c r="I60" i="6" s="1"/>
  <c r="D61" i="6"/>
  <c r="F61" i="6"/>
  <c r="I61" i="6" s="1"/>
  <c r="G61" i="6"/>
  <c r="D62" i="6"/>
  <c r="G62" i="6" s="1"/>
  <c r="F62" i="6"/>
  <c r="I62" i="6" s="1"/>
  <c r="D63" i="6"/>
  <c r="G63" i="6" s="1"/>
  <c r="F63" i="6"/>
  <c r="I63" i="6" s="1"/>
  <c r="D64" i="6"/>
  <c r="F64" i="6"/>
  <c r="I64" i="6" s="1"/>
  <c r="G64" i="6"/>
  <c r="D65" i="6"/>
  <c r="G65" i="6" s="1"/>
  <c r="F65" i="6"/>
  <c r="I65" i="6" s="1"/>
  <c r="D66" i="6"/>
  <c r="G66" i="6" s="1"/>
  <c r="F66" i="6"/>
  <c r="I66" i="6" s="1"/>
  <c r="D67" i="6"/>
  <c r="G67" i="6" s="1"/>
  <c r="F67" i="6"/>
  <c r="I67" i="6" s="1"/>
  <c r="D68" i="6"/>
  <c r="G68" i="6" s="1"/>
  <c r="F68" i="6"/>
  <c r="I68" i="6" s="1"/>
  <c r="D69" i="6"/>
  <c r="F69" i="6"/>
  <c r="I69" i="6" s="1"/>
  <c r="G69" i="6"/>
  <c r="D70" i="6"/>
  <c r="G70" i="6" s="1"/>
  <c r="F70" i="6"/>
  <c r="I70" i="6" s="1"/>
  <c r="D71" i="6"/>
  <c r="G71" i="6" s="1"/>
  <c r="F71" i="6"/>
  <c r="I71" i="6" s="1"/>
  <c r="D72" i="6"/>
  <c r="F72" i="6"/>
  <c r="I72" i="6" s="1"/>
  <c r="G72" i="6"/>
  <c r="D73" i="6"/>
  <c r="G73" i="6" s="1"/>
  <c r="F73" i="6"/>
  <c r="I73" i="6" s="1"/>
  <c r="D74" i="6"/>
  <c r="G74" i="6" s="1"/>
  <c r="F74" i="6"/>
  <c r="I74" i="6" s="1"/>
  <c r="D75" i="6"/>
  <c r="G75" i="6" s="1"/>
  <c r="F75" i="6"/>
  <c r="I75" i="6" s="1"/>
  <c r="D76" i="6"/>
  <c r="F76" i="6"/>
  <c r="I76" i="6" s="1"/>
  <c r="G76" i="6"/>
  <c r="D77" i="6"/>
  <c r="F77" i="6"/>
  <c r="I77" i="6" s="1"/>
  <c r="G77" i="6"/>
  <c r="D78" i="6"/>
  <c r="G78" i="6" s="1"/>
  <c r="F78" i="6"/>
  <c r="I78" i="6" s="1"/>
  <c r="D79" i="6"/>
  <c r="G79" i="6" s="1"/>
  <c r="F79" i="6"/>
  <c r="I79" i="6" s="1"/>
  <c r="D80" i="6"/>
  <c r="G80" i="6" s="1"/>
  <c r="F80" i="6"/>
  <c r="I80" i="6" s="1"/>
  <c r="D81" i="6"/>
  <c r="G81" i="6" s="1"/>
  <c r="F81" i="6"/>
  <c r="I81" i="6" s="1"/>
  <c r="D82" i="6"/>
  <c r="G82" i="6" s="1"/>
  <c r="F82" i="6"/>
  <c r="I82" i="6" s="1"/>
  <c r="D83" i="6"/>
  <c r="G83" i="6" s="1"/>
  <c r="F83" i="6"/>
  <c r="I83" i="6" s="1"/>
  <c r="D84" i="6"/>
  <c r="G84" i="6" s="1"/>
  <c r="F84" i="6"/>
  <c r="I84" i="6" s="1"/>
  <c r="D85" i="6"/>
  <c r="F85" i="6"/>
  <c r="I85" i="6" s="1"/>
  <c r="G85" i="6"/>
  <c r="D86" i="6"/>
  <c r="G86" i="6" s="1"/>
  <c r="F86" i="6"/>
  <c r="I86" i="6" s="1"/>
  <c r="D87" i="6"/>
  <c r="G87" i="6" s="1"/>
  <c r="F87" i="6"/>
  <c r="I87" i="6" s="1"/>
  <c r="D88" i="6"/>
  <c r="F88" i="6"/>
  <c r="I88" i="6" s="1"/>
  <c r="G88" i="6"/>
  <c r="D89" i="6"/>
  <c r="G89" i="6" s="1"/>
  <c r="F89" i="6"/>
  <c r="I89" i="6" s="1"/>
  <c r="D90" i="6"/>
  <c r="G90" i="6" s="1"/>
  <c r="F90" i="6"/>
  <c r="I90" i="6"/>
  <c r="D91" i="6"/>
  <c r="G91" i="6" s="1"/>
  <c r="F91" i="6"/>
  <c r="I91" i="6" s="1"/>
  <c r="D92" i="6"/>
  <c r="G92" i="6" s="1"/>
  <c r="F92" i="6"/>
  <c r="I92" i="6"/>
  <c r="D93" i="6"/>
  <c r="G93" i="6" s="1"/>
  <c r="F93" i="6"/>
  <c r="I93" i="6" s="1"/>
  <c r="D94" i="6"/>
  <c r="G94" i="6" s="1"/>
  <c r="F94" i="6"/>
  <c r="I94" i="6"/>
  <c r="D95" i="6"/>
  <c r="G95" i="6" s="1"/>
  <c r="F95" i="6"/>
  <c r="I95" i="6" s="1"/>
  <c r="D96" i="6"/>
  <c r="G96" i="6" s="1"/>
  <c r="F96" i="6"/>
  <c r="I96" i="6"/>
  <c r="D97" i="6"/>
  <c r="G97" i="6" s="1"/>
  <c r="F97" i="6"/>
  <c r="I97" i="6" s="1"/>
  <c r="D98" i="6"/>
  <c r="G98" i="6" s="1"/>
  <c r="F98" i="6"/>
  <c r="I98" i="6"/>
  <c r="D99" i="6"/>
  <c r="G99" i="6" s="1"/>
  <c r="F99" i="6"/>
  <c r="I99" i="6" s="1"/>
  <c r="D100" i="6"/>
  <c r="G100" i="6" s="1"/>
  <c r="F100" i="6"/>
  <c r="I100" i="6"/>
  <c r="D101" i="6"/>
  <c r="G101" i="6" s="1"/>
  <c r="F101" i="6"/>
  <c r="I101" i="6" s="1"/>
  <c r="D102" i="6"/>
  <c r="G102" i="6" s="1"/>
  <c r="F102" i="6"/>
  <c r="I102" i="6"/>
  <c r="D103" i="6"/>
  <c r="G103" i="6" s="1"/>
  <c r="F103" i="6"/>
  <c r="I103" i="6" s="1"/>
  <c r="D104" i="6"/>
  <c r="G104" i="6" s="1"/>
  <c r="F104" i="6"/>
  <c r="I104" i="6"/>
  <c r="D105" i="6"/>
  <c r="G105" i="6" s="1"/>
  <c r="F105" i="6"/>
  <c r="I105" i="6" s="1"/>
  <c r="D106" i="6"/>
  <c r="G106" i="6" s="1"/>
  <c r="F106" i="6"/>
  <c r="I106" i="6"/>
  <c r="D107" i="6"/>
  <c r="G107" i="6" s="1"/>
  <c r="F107" i="6"/>
  <c r="I107" i="6" s="1"/>
  <c r="D108" i="6"/>
  <c r="G108" i="6" s="1"/>
  <c r="F108" i="6"/>
  <c r="I108" i="6"/>
  <c r="D109" i="6"/>
  <c r="G109" i="6" s="1"/>
  <c r="F109" i="6"/>
  <c r="I109" i="6" s="1"/>
  <c r="D110" i="6"/>
  <c r="G110" i="6" s="1"/>
  <c r="F110" i="6"/>
  <c r="I110" i="6"/>
  <c r="D111" i="6"/>
  <c r="G111" i="6" s="1"/>
  <c r="F111" i="6"/>
  <c r="I111" i="6" s="1"/>
  <c r="D112" i="6"/>
  <c r="G112" i="6" s="1"/>
  <c r="F112" i="6"/>
  <c r="I112" i="6"/>
  <c r="D113" i="6"/>
  <c r="G113" i="6" s="1"/>
  <c r="F113" i="6"/>
  <c r="I113" i="6" s="1"/>
  <c r="D114" i="6"/>
  <c r="G114" i="6" s="1"/>
  <c r="F114" i="6"/>
  <c r="I114" i="6"/>
  <c r="D115" i="6"/>
  <c r="G115" i="6" s="1"/>
  <c r="F115" i="6"/>
  <c r="I115" i="6" s="1"/>
  <c r="D116" i="6"/>
  <c r="G116" i="6" s="1"/>
  <c r="F116" i="6"/>
  <c r="I116" i="6"/>
  <c r="D117" i="6"/>
  <c r="G117" i="6" s="1"/>
  <c r="F117" i="6"/>
  <c r="I117" i="6" s="1"/>
  <c r="D118" i="6"/>
  <c r="G118" i="6" s="1"/>
  <c r="F118" i="6"/>
  <c r="I118" i="6"/>
  <c r="D119" i="6"/>
  <c r="G119" i="6" s="1"/>
  <c r="F119" i="6"/>
  <c r="I119" i="6" s="1"/>
  <c r="D120" i="6"/>
  <c r="G120" i="6" s="1"/>
  <c r="F120" i="6"/>
  <c r="I120" i="6"/>
  <c r="D121" i="6"/>
  <c r="G121" i="6" s="1"/>
  <c r="F121" i="6"/>
  <c r="I121" i="6" s="1"/>
  <c r="D122" i="6"/>
  <c r="G122" i="6" s="1"/>
  <c r="F122" i="6"/>
  <c r="I122" i="6"/>
  <c r="D123" i="6"/>
  <c r="G123" i="6" s="1"/>
  <c r="F123" i="6"/>
  <c r="I123" i="6" s="1"/>
  <c r="D124" i="6"/>
  <c r="G124" i="6" s="1"/>
  <c r="F124" i="6"/>
  <c r="I124" i="6"/>
  <c r="D125" i="6"/>
  <c r="G125" i="6" s="1"/>
  <c r="F125" i="6"/>
  <c r="I125" i="6" s="1"/>
  <c r="D126" i="6"/>
  <c r="G126" i="6" s="1"/>
  <c r="F126" i="6"/>
  <c r="I126" i="6"/>
  <c r="D127" i="6"/>
  <c r="G127" i="6" s="1"/>
  <c r="F127" i="6"/>
  <c r="I127" i="6" s="1"/>
  <c r="D128" i="6"/>
  <c r="G128" i="6" s="1"/>
  <c r="F128" i="6"/>
  <c r="I128" i="6"/>
  <c r="D129" i="6"/>
  <c r="G129" i="6" s="1"/>
  <c r="F129" i="6"/>
  <c r="I129" i="6" s="1"/>
  <c r="D130" i="6"/>
  <c r="G130" i="6" s="1"/>
  <c r="F130" i="6"/>
  <c r="I130" i="6"/>
  <c r="D131" i="6"/>
  <c r="G131" i="6" s="1"/>
  <c r="F131" i="6"/>
  <c r="I131" i="6" s="1"/>
  <c r="D132" i="6"/>
  <c r="G132" i="6" s="1"/>
  <c r="F132" i="6"/>
  <c r="I132" i="6"/>
  <c r="D133" i="6"/>
  <c r="G133" i="6" s="1"/>
  <c r="F133" i="6"/>
  <c r="I133" i="6" s="1"/>
  <c r="D134" i="6"/>
  <c r="G134" i="6" s="1"/>
  <c r="F134" i="6"/>
  <c r="I134" i="6"/>
  <c r="D135" i="6"/>
  <c r="G135" i="6" s="1"/>
  <c r="F135" i="6"/>
  <c r="I135" i="6" s="1"/>
  <c r="D136" i="6"/>
  <c r="G136" i="6" s="1"/>
  <c r="F136" i="6"/>
  <c r="I136" i="6"/>
  <c r="D137" i="6"/>
  <c r="G137" i="6" s="1"/>
  <c r="F137" i="6"/>
  <c r="I137" i="6" s="1"/>
  <c r="D138" i="6"/>
  <c r="G138" i="6" s="1"/>
  <c r="F138" i="6"/>
  <c r="I138" i="6"/>
  <c r="D139" i="6"/>
  <c r="G139" i="6" s="1"/>
  <c r="F139" i="6"/>
  <c r="I139" i="6" s="1"/>
  <c r="D140" i="6"/>
  <c r="G140" i="6" s="1"/>
  <c r="F140" i="6"/>
  <c r="I140" i="6"/>
  <c r="D141" i="6"/>
  <c r="G141" i="6" s="1"/>
  <c r="F141" i="6"/>
  <c r="I141" i="6" s="1"/>
  <c r="D142" i="6"/>
  <c r="G142" i="6" s="1"/>
  <c r="F142" i="6"/>
  <c r="I142" i="6"/>
  <c r="D143" i="6"/>
  <c r="G143" i="6" s="1"/>
  <c r="F143" i="6"/>
  <c r="I143" i="6" s="1"/>
  <c r="D144" i="6"/>
  <c r="G144" i="6" s="1"/>
  <c r="F144" i="6"/>
  <c r="I144" i="6"/>
  <c r="D145" i="6"/>
  <c r="G145" i="6" s="1"/>
  <c r="F145" i="6"/>
  <c r="I145" i="6" s="1"/>
  <c r="D146" i="6"/>
  <c r="G146" i="6" s="1"/>
  <c r="F146" i="6"/>
  <c r="I146" i="6"/>
  <c r="D147" i="6"/>
  <c r="G147" i="6" s="1"/>
  <c r="F147" i="6"/>
  <c r="I147" i="6" s="1"/>
  <c r="D148" i="6"/>
  <c r="G148" i="6" s="1"/>
  <c r="F148" i="6"/>
  <c r="I148" i="6"/>
  <c r="D149" i="6"/>
  <c r="G149" i="6" s="1"/>
  <c r="F149" i="6"/>
  <c r="I149" i="6" s="1"/>
  <c r="D150" i="6"/>
  <c r="G150" i="6" s="1"/>
  <c r="F150" i="6"/>
  <c r="I150" i="6"/>
  <c r="D151" i="6"/>
  <c r="G151" i="6" s="1"/>
  <c r="F151" i="6"/>
  <c r="I151" i="6" s="1"/>
  <c r="D152" i="6"/>
  <c r="G152" i="6" s="1"/>
  <c r="F152" i="6"/>
  <c r="I152" i="6"/>
  <c r="D153" i="6"/>
  <c r="G153" i="6" s="1"/>
  <c r="F153" i="6"/>
  <c r="I153" i="6" s="1"/>
  <c r="D154" i="6"/>
  <c r="G154" i="6" s="1"/>
  <c r="F154" i="6"/>
  <c r="I154" i="6"/>
  <c r="D155" i="6"/>
  <c r="G155" i="6" s="1"/>
  <c r="F155" i="6"/>
  <c r="I155" i="6" s="1"/>
  <c r="D156" i="6"/>
  <c r="G156" i="6" s="1"/>
  <c r="F156" i="6"/>
  <c r="I156" i="6"/>
  <c r="D157" i="6"/>
  <c r="G157" i="6" s="1"/>
  <c r="F157" i="6"/>
  <c r="I157" i="6" s="1"/>
  <c r="D158" i="6"/>
  <c r="G158" i="6" s="1"/>
  <c r="F158" i="6"/>
  <c r="I158" i="6"/>
  <c r="D159" i="6"/>
  <c r="G159" i="6" s="1"/>
  <c r="F159" i="6"/>
  <c r="I159" i="6" s="1"/>
  <c r="D160" i="6"/>
  <c r="G160" i="6" s="1"/>
  <c r="F160" i="6"/>
  <c r="I160" i="6" s="1"/>
  <c r="D161" i="6"/>
  <c r="G161" i="6" s="1"/>
  <c r="F161" i="6"/>
  <c r="I161" i="6" s="1"/>
  <c r="D162" i="6"/>
  <c r="G162" i="6" s="1"/>
  <c r="F162" i="6"/>
  <c r="I162" i="6"/>
  <c r="D163" i="6"/>
  <c r="G163" i="6" s="1"/>
  <c r="F163" i="6"/>
  <c r="I163" i="6" s="1"/>
  <c r="D164" i="6"/>
  <c r="G164" i="6" s="1"/>
  <c r="F164" i="6"/>
  <c r="I164" i="6" s="1"/>
  <c r="D165" i="6"/>
  <c r="F165" i="6"/>
  <c r="I165" i="6" s="1"/>
  <c r="G165" i="6"/>
  <c r="D166" i="6"/>
  <c r="F166" i="6"/>
  <c r="I166" i="6" s="1"/>
  <c r="G166" i="6"/>
  <c r="D167" i="6"/>
  <c r="G167" i="6" s="1"/>
  <c r="F167" i="6"/>
  <c r="I167" i="6" s="1"/>
  <c r="D168" i="6"/>
  <c r="G168" i="6" s="1"/>
  <c r="F168" i="6"/>
  <c r="I168" i="6" s="1"/>
  <c r="D169" i="6"/>
  <c r="F169" i="6"/>
  <c r="I169" i="6" s="1"/>
  <c r="G169" i="6"/>
  <c r="D170" i="6"/>
  <c r="F170" i="6"/>
  <c r="I170" i="6" s="1"/>
  <c r="G170" i="6"/>
  <c r="D171" i="6"/>
  <c r="G171" i="6" s="1"/>
  <c r="F171" i="6"/>
  <c r="I171" i="6" s="1"/>
  <c r="D172" i="6"/>
  <c r="G172" i="6" s="1"/>
  <c r="F172" i="6"/>
  <c r="I172" i="6" s="1"/>
  <c r="D173" i="6"/>
  <c r="F173" i="6"/>
  <c r="I173" i="6" s="1"/>
  <c r="G173" i="6"/>
  <c r="D174" i="6"/>
  <c r="F174" i="6"/>
  <c r="I174" i="6" s="1"/>
  <c r="G174" i="6"/>
  <c r="D175" i="6"/>
  <c r="G175" i="6" s="1"/>
  <c r="F175" i="6"/>
  <c r="I175" i="6" s="1"/>
  <c r="D176" i="6"/>
  <c r="G176" i="6" s="1"/>
  <c r="F176" i="6"/>
  <c r="I176" i="6" s="1"/>
  <c r="D177" i="6"/>
  <c r="F177" i="6"/>
  <c r="I177" i="6" s="1"/>
  <c r="G177" i="6"/>
  <c r="D178" i="6"/>
  <c r="F178" i="6"/>
  <c r="I178" i="6" s="1"/>
  <c r="G178" i="6"/>
  <c r="D179" i="6"/>
  <c r="G179" i="6" s="1"/>
  <c r="F179" i="6"/>
  <c r="I179" i="6" s="1"/>
  <c r="D180" i="6"/>
  <c r="G180" i="6" s="1"/>
  <c r="F180" i="6"/>
  <c r="I180" i="6" s="1"/>
  <c r="D181" i="6"/>
  <c r="F181" i="6"/>
  <c r="I181" i="6" s="1"/>
  <c r="G181" i="6"/>
  <c r="D182" i="6"/>
  <c r="F182" i="6"/>
  <c r="I182" i="6" s="1"/>
  <c r="G182" i="6"/>
  <c r="D183" i="6"/>
  <c r="G183" i="6" s="1"/>
  <c r="F183" i="6"/>
  <c r="I183" i="6" s="1"/>
  <c r="D184" i="6"/>
  <c r="G184" i="6" s="1"/>
  <c r="F184" i="6"/>
  <c r="I184" i="6" s="1"/>
  <c r="D185" i="6"/>
  <c r="F185" i="6"/>
  <c r="I185" i="6" s="1"/>
  <c r="G185" i="6"/>
  <c r="D186" i="6"/>
  <c r="F186" i="6"/>
  <c r="I186" i="6" s="1"/>
  <c r="G186" i="6"/>
  <c r="D187" i="6"/>
  <c r="G187" i="6" s="1"/>
  <c r="F187" i="6"/>
  <c r="I187" i="6" s="1"/>
  <c r="D188" i="6"/>
  <c r="G188" i="6" s="1"/>
  <c r="F188" i="6"/>
  <c r="I188" i="6" s="1"/>
  <c r="D189" i="6"/>
  <c r="F189" i="6"/>
  <c r="I189" i="6" s="1"/>
  <c r="G189" i="6"/>
  <c r="D190" i="6"/>
  <c r="F190" i="6"/>
  <c r="I190" i="6" s="1"/>
  <c r="G190" i="6"/>
  <c r="D191" i="6"/>
  <c r="G191" i="6" s="1"/>
  <c r="F191" i="6"/>
  <c r="I191" i="6" s="1"/>
  <c r="D192" i="6"/>
  <c r="G192" i="6" s="1"/>
  <c r="F192" i="6"/>
  <c r="I192" i="6" s="1"/>
  <c r="D193" i="6"/>
  <c r="F193" i="6"/>
  <c r="I193" i="6" s="1"/>
  <c r="G193" i="6"/>
  <c r="D194" i="6"/>
  <c r="F194" i="6"/>
  <c r="I194" i="6" s="1"/>
  <c r="G194" i="6"/>
  <c r="D195" i="6"/>
  <c r="G195" i="6" s="1"/>
  <c r="F195" i="6"/>
  <c r="I195" i="6" s="1"/>
  <c r="D196" i="6"/>
  <c r="G196" i="6" s="1"/>
  <c r="F196" i="6"/>
  <c r="I196" i="6" s="1"/>
  <c r="D197" i="6"/>
  <c r="F197" i="6"/>
  <c r="I197" i="6" s="1"/>
  <c r="G197" i="6"/>
  <c r="D198" i="6"/>
  <c r="F198" i="6"/>
  <c r="I198" i="6" s="1"/>
  <c r="G198" i="6"/>
  <c r="D199" i="6"/>
  <c r="G199" i="6" s="1"/>
  <c r="F199" i="6"/>
  <c r="I199" i="6" s="1"/>
  <c r="D200" i="6"/>
  <c r="G200" i="6" s="1"/>
  <c r="F200" i="6"/>
  <c r="I200" i="6" s="1"/>
  <c r="D201" i="6"/>
  <c r="F201" i="6"/>
  <c r="I201" i="6" s="1"/>
  <c r="G201" i="6"/>
  <c r="D202" i="6"/>
  <c r="F202" i="6"/>
  <c r="I202" i="6" s="1"/>
  <c r="G202" i="6"/>
  <c r="D203" i="6"/>
  <c r="G203" i="6" s="1"/>
  <c r="F203" i="6"/>
  <c r="I203" i="6" s="1"/>
  <c r="D204" i="6"/>
  <c r="G204" i="6" s="1"/>
  <c r="F204" i="6"/>
  <c r="I204" i="6" s="1"/>
  <c r="D205" i="6"/>
  <c r="F205" i="6"/>
  <c r="I205" i="6" s="1"/>
  <c r="G205" i="6"/>
  <c r="D206" i="6"/>
  <c r="F206" i="6"/>
  <c r="I206" i="6" s="1"/>
  <c r="G206" i="6"/>
  <c r="D207" i="6"/>
  <c r="G207" i="6" s="1"/>
  <c r="F207" i="6"/>
  <c r="I207" i="6" s="1"/>
  <c r="D208" i="6"/>
  <c r="G208" i="6" s="1"/>
  <c r="F208" i="6"/>
  <c r="I208" i="6" s="1"/>
  <c r="D209" i="6"/>
  <c r="F209" i="6"/>
  <c r="I209" i="6" s="1"/>
  <c r="G209" i="6"/>
  <c r="D210" i="6"/>
  <c r="F210" i="6"/>
  <c r="I210" i="6" s="1"/>
  <c r="G210" i="6"/>
  <c r="D211" i="6"/>
  <c r="G211" i="6" s="1"/>
  <c r="F211" i="6"/>
  <c r="I211" i="6" s="1"/>
  <c r="D212" i="6"/>
  <c r="G212" i="6" s="1"/>
  <c r="F212" i="6"/>
  <c r="I212" i="6" s="1"/>
  <c r="D213" i="6"/>
  <c r="F213" i="6"/>
  <c r="I213" i="6" s="1"/>
  <c r="G213" i="6"/>
  <c r="D214" i="6"/>
  <c r="F214" i="6"/>
  <c r="I214" i="6" s="1"/>
  <c r="G214" i="6"/>
  <c r="D215" i="6"/>
  <c r="G215" i="6" s="1"/>
  <c r="F215" i="6"/>
  <c r="I215" i="6" s="1"/>
  <c r="D216" i="6"/>
  <c r="G216" i="6" s="1"/>
  <c r="F216" i="6"/>
  <c r="I216" i="6" s="1"/>
  <c r="D217" i="6"/>
  <c r="F217" i="6"/>
  <c r="I217" i="6" s="1"/>
  <c r="G217" i="6"/>
  <c r="D218" i="6"/>
  <c r="F218" i="6"/>
  <c r="I218" i="6" s="1"/>
  <c r="G218" i="6"/>
  <c r="D219" i="6"/>
  <c r="G219" i="6" s="1"/>
  <c r="F219" i="6"/>
  <c r="I219" i="6" s="1"/>
  <c r="D220" i="6"/>
  <c r="G220" i="6" s="1"/>
  <c r="F220" i="6"/>
  <c r="I220" i="6" s="1"/>
  <c r="D221" i="6"/>
  <c r="F221" i="6"/>
  <c r="I221" i="6" s="1"/>
  <c r="G221" i="6"/>
  <c r="D222" i="6"/>
  <c r="F222" i="6"/>
  <c r="I222" i="6" s="1"/>
  <c r="G222" i="6"/>
  <c r="D223" i="6"/>
  <c r="G223" i="6" s="1"/>
  <c r="F223" i="6"/>
  <c r="I223" i="6" s="1"/>
  <c r="D224" i="6"/>
  <c r="G224" i="6" s="1"/>
  <c r="F224" i="6"/>
  <c r="I224" i="6" s="1"/>
  <c r="D225" i="6"/>
  <c r="F225" i="6"/>
  <c r="I225" i="6" s="1"/>
  <c r="G225" i="6"/>
  <c r="D226" i="6"/>
  <c r="F226" i="6"/>
  <c r="I226" i="6" s="1"/>
  <c r="G226" i="6"/>
  <c r="D227" i="6"/>
  <c r="G227" i="6" s="1"/>
  <c r="F227" i="6"/>
  <c r="I227" i="6" s="1"/>
  <c r="D228" i="6"/>
  <c r="G228" i="6" s="1"/>
  <c r="F228" i="6"/>
  <c r="I228" i="6" s="1"/>
  <c r="D229" i="6"/>
  <c r="F229" i="6"/>
  <c r="I229" i="6" s="1"/>
  <c r="G229" i="6"/>
  <c r="D230" i="6"/>
  <c r="F230" i="6"/>
  <c r="I230" i="6" s="1"/>
  <c r="G230" i="6"/>
  <c r="D231" i="6"/>
  <c r="F231" i="6"/>
  <c r="I231" i="6" s="1"/>
  <c r="G231" i="6"/>
  <c r="D232" i="6"/>
  <c r="G232" i="6"/>
  <c r="I232" i="6"/>
  <c r="F3" i="6"/>
  <c r="D3" i="6"/>
  <c r="G3" i="6"/>
  <c r="I3" i="6"/>
  <c r="G4" i="5"/>
  <c r="I4" i="5"/>
  <c r="G6" i="5"/>
  <c r="I6" i="5"/>
  <c r="G8" i="5"/>
  <c r="I8" i="5"/>
  <c r="G10" i="5"/>
  <c r="I10" i="5"/>
  <c r="G12" i="5"/>
  <c r="I12" i="5"/>
  <c r="G14" i="5"/>
  <c r="I14" i="5"/>
  <c r="G16" i="5"/>
  <c r="I16" i="5"/>
  <c r="G18" i="5"/>
  <c r="I18" i="5"/>
  <c r="G20" i="5"/>
  <c r="I20" i="5"/>
  <c r="G22" i="5"/>
  <c r="I22" i="5"/>
  <c r="G24" i="5"/>
  <c r="I24" i="5"/>
  <c r="G26" i="5"/>
  <c r="I26" i="5"/>
  <c r="G28" i="5"/>
  <c r="I28" i="5"/>
  <c r="G30" i="5"/>
  <c r="I30" i="5"/>
  <c r="I32" i="5"/>
  <c r="I34" i="5"/>
  <c r="I36" i="5"/>
  <c r="I38" i="5"/>
  <c r="I40" i="5"/>
  <c r="I42" i="5"/>
  <c r="I44" i="5"/>
  <c r="I46" i="5"/>
  <c r="I48" i="5"/>
  <c r="I50" i="5"/>
  <c r="I52" i="5"/>
  <c r="I54" i="5"/>
  <c r="I56" i="5"/>
  <c r="I58" i="5"/>
  <c r="I60" i="5"/>
  <c r="I62" i="5"/>
  <c r="I64" i="5"/>
  <c r="I66" i="5"/>
  <c r="I68" i="5"/>
  <c r="I70" i="5"/>
  <c r="I72" i="5"/>
  <c r="I74" i="5"/>
  <c r="I76" i="5"/>
  <c r="I78" i="5"/>
  <c r="I80" i="5"/>
  <c r="I82" i="5"/>
  <c r="I84" i="5"/>
  <c r="I86" i="5"/>
  <c r="I88" i="5"/>
  <c r="I90" i="5"/>
  <c r="I92" i="5"/>
  <c r="I94" i="5"/>
  <c r="I96" i="5"/>
  <c r="I98" i="5"/>
  <c r="I100" i="5"/>
  <c r="I102" i="5"/>
  <c r="I104" i="5"/>
  <c r="I106" i="5"/>
  <c r="I108" i="5"/>
  <c r="I110" i="5"/>
  <c r="I112" i="5"/>
  <c r="I114" i="5"/>
  <c r="I116" i="5"/>
  <c r="I118" i="5"/>
  <c r="I120" i="5"/>
  <c r="I122" i="5"/>
  <c r="I124" i="5"/>
  <c r="I126" i="5"/>
  <c r="I128" i="5"/>
  <c r="I130" i="5"/>
  <c r="I132" i="5"/>
  <c r="I134" i="5"/>
  <c r="I136" i="5"/>
  <c r="I138" i="5"/>
  <c r="I140" i="5"/>
  <c r="I142" i="5"/>
  <c r="I144" i="5"/>
  <c r="I146" i="5"/>
  <c r="I148" i="5"/>
  <c r="I150" i="5"/>
  <c r="I152" i="5"/>
  <c r="I154" i="5"/>
  <c r="I156" i="5"/>
  <c r="D4" i="5"/>
  <c r="F4" i="5"/>
  <c r="D5" i="5"/>
  <c r="G5" i="5" s="1"/>
  <c r="F5" i="5"/>
  <c r="I5" i="5" s="1"/>
  <c r="D6" i="5"/>
  <c r="F6" i="5"/>
  <c r="D7" i="5"/>
  <c r="G7" i="5" s="1"/>
  <c r="F7" i="5"/>
  <c r="I7" i="5" s="1"/>
  <c r="D8" i="5"/>
  <c r="F8" i="5"/>
  <c r="D9" i="5"/>
  <c r="G9" i="5" s="1"/>
  <c r="F9" i="5"/>
  <c r="I9" i="5" s="1"/>
  <c r="D10" i="5"/>
  <c r="F10" i="5"/>
  <c r="D11" i="5"/>
  <c r="G11" i="5" s="1"/>
  <c r="F11" i="5"/>
  <c r="I11" i="5" s="1"/>
  <c r="D12" i="5"/>
  <c r="F12" i="5"/>
  <c r="D13" i="5"/>
  <c r="G13" i="5" s="1"/>
  <c r="F13" i="5"/>
  <c r="I13" i="5" s="1"/>
  <c r="D14" i="5"/>
  <c r="F14" i="5"/>
  <c r="D15" i="5"/>
  <c r="G15" i="5" s="1"/>
  <c r="F15" i="5"/>
  <c r="I15" i="5" s="1"/>
  <c r="D16" i="5"/>
  <c r="F16" i="5"/>
  <c r="D17" i="5"/>
  <c r="G17" i="5" s="1"/>
  <c r="F17" i="5"/>
  <c r="I17" i="5" s="1"/>
  <c r="D18" i="5"/>
  <c r="F18" i="5"/>
  <c r="D19" i="5"/>
  <c r="G19" i="5" s="1"/>
  <c r="F19" i="5"/>
  <c r="I19" i="5" s="1"/>
  <c r="D20" i="5"/>
  <c r="F20" i="5"/>
  <c r="D21" i="5"/>
  <c r="G21" i="5" s="1"/>
  <c r="F21" i="5"/>
  <c r="I21" i="5" s="1"/>
  <c r="D22" i="5"/>
  <c r="F22" i="5"/>
  <c r="D23" i="5"/>
  <c r="G23" i="5" s="1"/>
  <c r="F23" i="5"/>
  <c r="I23" i="5" s="1"/>
  <c r="D24" i="5"/>
  <c r="F24" i="5"/>
  <c r="D25" i="5"/>
  <c r="G25" i="5" s="1"/>
  <c r="F25" i="5"/>
  <c r="I25" i="5" s="1"/>
  <c r="D26" i="5"/>
  <c r="F26" i="5"/>
  <c r="D27" i="5"/>
  <c r="G27" i="5" s="1"/>
  <c r="F27" i="5"/>
  <c r="I27" i="5" s="1"/>
  <c r="D28" i="5"/>
  <c r="F28" i="5"/>
  <c r="D29" i="5"/>
  <c r="G29" i="5" s="1"/>
  <c r="F29" i="5"/>
  <c r="I29" i="5" s="1"/>
  <c r="D30" i="5"/>
  <c r="F30" i="5"/>
  <c r="D31" i="5"/>
  <c r="G31" i="5" s="1"/>
  <c r="F31" i="5"/>
  <c r="I31" i="5" s="1"/>
  <c r="D32" i="5"/>
  <c r="G32" i="5" s="1"/>
  <c r="F32" i="5"/>
  <c r="D33" i="5"/>
  <c r="G33" i="5" s="1"/>
  <c r="F33" i="5"/>
  <c r="I33" i="5" s="1"/>
  <c r="D34" i="5"/>
  <c r="G34" i="5" s="1"/>
  <c r="F34" i="5"/>
  <c r="D35" i="5"/>
  <c r="G35" i="5" s="1"/>
  <c r="F35" i="5"/>
  <c r="I35" i="5" s="1"/>
  <c r="D36" i="5"/>
  <c r="G36" i="5" s="1"/>
  <c r="F36" i="5"/>
  <c r="D37" i="5"/>
  <c r="G37" i="5" s="1"/>
  <c r="F37" i="5"/>
  <c r="I37" i="5" s="1"/>
  <c r="D38" i="5"/>
  <c r="G38" i="5" s="1"/>
  <c r="F38" i="5"/>
  <c r="D39" i="5"/>
  <c r="G39" i="5" s="1"/>
  <c r="F39" i="5"/>
  <c r="I39" i="5" s="1"/>
  <c r="D40" i="5"/>
  <c r="G40" i="5" s="1"/>
  <c r="F40" i="5"/>
  <c r="D41" i="5"/>
  <c r="G41" i="5" s="1"/>
  <c r="F41" i="5"/>
  <c r="I41" i="5" s="1"/>
  <c r="D42" i="5"/>
  <c r="G42" i="5" s="1"/>
  <c r="F42" i="5"/>
  <c r="D43" i="5"/>
  <c r="G43" i="5" s="1"/>
  <c r="F43" i="5"/>
  <c r="I43" i="5" s="1"/>
  <c r="D44" i="5"/>
  <c r="G44" i="5" s="1"/>
  <c r="F44" i="5"/>
  <c r="D45" i="5"/>
  <c r="G45" i="5" s="1"/>
  <c r="F45" i="5"/>
  <c r="I45" i="5" s="1"/>
  <c r="D46" i="5"/>
  <c r="G46" i="5" s="1"/>
  <c r="F46" i="5"/>
  <c r="D47" i="5"/>
  <c r="G47" i="5" s="1"/>
  <c r="F47" i="5"/>
  <c r="I47" i="5" s="1"/>
  <c r="D48" i="5"/>
  <c r="G48" i="5" s="1"/>
  <c r="F48" i="5"/>
  <c r="D49" i="5"/>
  <c r="G49" i="5" s="1"/>
  <c r="F49" i="5"/>
  <c r="I49" i="5" s="1"/>
  <c r="D50" i="5"/>
  <c r="G50" i="5" s="1"/>
  <c r="F50" i="5"/>
  <c r="D51" i="5"/>
  <c r="G51" i="5" s="1"/>
  <c r="F51" i="5"/>
  <c r="I51" i="5" s="1"/>
  <c r="D52" i="5"/>
  <c r="G52" i="5" s="1"/>
  <c r="F52" i="5"/>
  <c r="D53" i="5"/>
  <c r="G53" i="5" s="1"/>
  <c r="F53" i="5"/>
  <c r="I53" i="5" s="1"/>
  <c r="D54" i="5"/>
  <c r="G54" i="5" s="1"/>
  <c r="F54" i="5"/>
  <c r="D55" i="5"/>
  <c r="G55" i="5" s="1"/>
  <c r="F55" i="5"/>
  <c r="I55" i="5" s="1"/>
  <c r="D56" i="5"/>
  <c r="G56" i="5" s="1"/>
  <c r="F56" i="5"/>
  <c r="D57" i="5"/>
  <c r="G57" i="5" s="1"/>
  <c r="F57" i="5"/>
  <c r="I57" i="5" s="1"/>
  <c r="D58" i="5"/>
  <c r="G58" i="5" s="1"/>
  <c r="F58" i="5"/>
  <c r="D59" i="5"/>
  <c r="G59" i="5" s="1"/>
  <c r="F59" i="5"/>
  <c r="I59" i="5" s="1"/>
  <c r="D60" i="5"/>
  <c r="G60" i="5" s="1"/>
  <c r="F60" i="5"/>
  <c r="D61" i="5"/>
  <c r="G61" i="5" s="1"/>
  <c r="F61" i="5"/>
  <c r="I61" i="5" s="1"/>
  <c r="D62" i="5"/>
  <c r="G62" i="5" s="1"/>
  <c r="F62" i="5"/>
  <c r="D63" i="5"/>
  <c r="G63" i="5" s="1"/>
  <c r="F63" i="5"/>
  <c r="I63" i="5" s="1"/>
  <c r="D64" i="5"/>
  <c r="G64" i="5" s="1"/>
  <c r="F64" i="5"/>
  <c r="D65" i="5"/>
  <c r="G65" i="5" s="1"/>
  <c r="F65" i="5"/>
  <c r="I65" i="5" s="1"/>
  <c r="D66" i="5"/>
  <c r="G66" i="5" s="1"/>
  <c r="F66" i="5"/>
  <c r="D67" i="5"/>
  <c r="G67" i="5" s="1"/>
  <c r="F67" i="5"/>
  <c r="I67" i="5" s="1"/>
  <c r="D68" i="5"/>
  <c r="G68" i="5" s="1"/>
  <c r="F68" i="5"/>
  <c r="D69" i="5"/>
  <c r="G69" i="5" s="1"/>
  <c r="F69" i="5"/>
  <c r="I69" i="5" s="1"/>
  <c r="D70" i="5"/>
  <c r="G70" i="5" s="1"/>
  <c r="F70" i="5"/>
  <c r="D71" i="5"/>
  <c r="G71" i="5" s="1"/>
  <c r="F71" i="5"/>
  <c r="I71" i="5" s="1"/>
  <c r="D72" i="5"/>
  <c r="G72" i="5" s="1"/>
  <c r="F72" i="5"/>
  <c r="D73" i="5"/>
  <c r="G73" i="5" s="1"/>
  <c r="F73" i="5"/>
  <c r="I73" i="5" s="1"/>
  <c r="D74" i="5"/>
  <c r="G74" i="5" s="1"/>
  <c r="F74" i="5"/>
  <c r="D75" i="5"/>
  <c r="G75" i="5" s="1"/>
  <c r="F75" i="5"/>
  <c r="I75" i="5" s="1"/>
  <c r="D76" i="5"/>
  <c r="G76" i="5" s="1"/>
  <c r="F76" i="5"/>
  <c r="D77" i="5"/>
  <c r="G77" i="5" s="1"/>
  <c r="F77" i="5"/>
  <c r="I77" i="5" s="1"/>
  <c r="D78" i="5"/>
  <c r="G78" i="5" s="1"/>
  <c r="F78" i="5"/>
  <c r="D79" i="5"/>
  <c r="G79" i="5" s="1"/>
  <c r="F79" i="5"/>
  <c r="I79" i="5" s="1"/>
  <c r="D80" i="5"/>
  <c r="G80" i="5" s="1"/>
  <c r="F80" i="5"/>
  <c r="D81" i="5"/>
  <c r="G81" i="5" s="1"/>
  <c r="F81" i="5"/>
  <c r="I81" i="5" s="1"/>
  <c r="D82" i="5"/>
  <c r="G82" i="5" s="1"/>
  <c r="F82" i="5"/>
  <c r="D83" i="5"/>
  <c r="G83" i="5" s="1"/>
  <c r="F83" i="5"/>
  <c r="I83" i="5" s="1"/>
  <c r="D84" i="5"/>
  <c r="G84" i="5" s="1"/>
  <c r="F84" i="5"/>
  <c r="D85" i="5"/>
  <c r="G85" i="5" s="1"/>
  <c r="F85" i="5"/>
  <c r="I85" i="5" s="1"/>
  <c r="D86" i="5"/>
  <c r="G86" i="5" s="1"/>
  <c r="F86" i="5"/>
  <c r="D87" i="5"/>
  <c r="G87" i="5" s="1"/>
  <c r="F87" i="5"/>
  <c r="I87" i="5" s="1"/>
  <c r="D88" i="5"/>
  <c r="G88" i="5" s="1"/>
  <c r="F88" i="5"/>
  <c r="D89" i="5"/>
  <c r="G89" i="5" s="1"/>
  <c r="F89" i="5"/>
  <c r="I89" i="5" s="1"/>
  <c r="D90" i="5"/>
  <c r="G90" i="5" s="1"/>
  <c r="F90" i="5"/>
  <c r="D91" i="5"/>
  <c r="G91" i="5" s="1"/>
  <c r="F91" i="5"/>
  <c r="I91" i="5" s="1"/>
  <c r="D92" i="5"/>
  <c r="G92" i="5" s="1"/>
  <c r="F92" i="5"/>
  <c r="D93" i="5"/>
  <c r="G93" i="5" s="1"/>
  <c r="F93" i="5"/>
  <c r="I93" i="5" s="1"/>
  <c r="D94" i="5"/>
  <c r="G94" i="5" s="1"/>
  <c r="F94" i="5"/>
  <c r="D95" i="5"/>
  <c r="G95" i="5" s="1"/>
  <c r="F95" i="5"/>
  <c r="I95" i="5" s="1"/>
  <c r="D96" i="5"/>
  <c r="G96" i="5" s="1"/>
  <c r="F96" i="5"/>
  <c r="D97" i="5"/>
  <c r="G97" i="5" s="1"/>
  <c r="F97" i="5"/>
  <c r="I97" i="5" s="1"/>
  <c r="D98" i="5"/>
  <c r="G98" i="5" s="1"/>
  <c r="F98" i="5"/>
  <c r="D99" i="5"/>
  <c r="G99" i="5" s="1"/>
  <c r="F99" i="5"/>
  <c r="I99" i="5" s="1"/>
  <c r="D100" i="5"/>
  <c r="G100" i="5" s="1"/>
  <c r="F100" i="5"/>
  <c r="D101" i="5"/>
  <c r="G101" i="5" s="1"/>
  <c r="F101" i="5"/>
  <c r="I101" i="5" s="1"/>
  <c r="D102" i="5"/>
  <c r="G102" i="5" s="1"/>
  <c r="F102" i="5"/>
  <c r="D103" i="5"/>
  <c r="G103" i="5" s="1"/>
  <c r="F103" i="5"/>
  <c r="I103" i="5" s="1"/>
  <c r="D104" i="5"/>
  <c r="G104" i="5" s="1"/>
  <c r="F104" i="5"/>
  <c r="D105" i="5"/>
  <c r="G105" i="5" s="1"/>
  <c r="F105" i="5"/>
  <c r="I105" i="5" s="1"/>
  <c r="D106" i="5"/>
  <c r="G106" i="5" s="1"/>
  <c r="F106" i="5"/>
  <c r="D107" i="5"/>
  <c r="G107" i="5" s="1"/>
  <c r="F107" i="5"/>
  <c r="I107" i="5" s="1"/>
  <c r="D108" i="5"/>
  <c r="G108" i="5" s="1"/>
  <c r="F108" i="5"/>
  <c r="D109" i="5"/>
  <c r="G109" i="5" s="1"/>
  <c r="F109" i="5"/>
  <c r="I109" i="5" s="1"/>
  <c r="D110" i="5"/>
  <c r="G110" i="5" s="1"/>
  <c r="F110" i="5"/>
  <c r="D111" i="5"/>
  <c r="G111" i="5" s="1"/>
  <c r="F111" i="5"/>
  <c r="I111" i="5" s="1"/>
  <c r="D112" i="5"/>
  <c r="G112" i="5" s="1"/>
  <c r="F112" i="5"/>
  <c r="D113" i="5"/>
  <c r="G113" i="5" s="1"/>
  <c r="F113" i="5"/>
  <c r="I113" i="5" s="1"/>
  <c r="D114" i="5"/>
  <c r="G114" i="5" s="1"/>
  <c r="F114" i="5"/>
  <c r="D115" i="5"/>
  <c r="G115" i="5" s="1"/>
  <c r="F115" i="5"/>
  <c r="I115" i="5" s="1"/>
  <c r="D116" i="5"/>
  <c r="G116" i="5" s="1"/>
  <c r="F116" i="5"/>
  <c r="D117" i="5"/>
  <c r="G117" i="5" s="1"/>
  <c r="F117" i="5"/>
  <c r="I117" i="5" s="1"/>
  <c r="D118" i="5"/>
  <c r="G118" i="5" s="1"/>
  <c r="F118" i="5"/>
  <c r="D119" i="5"/>
  <c r="G119" i="5" s="1"/>
  <c r="F119" i="5"/>
  <c r="I119" i="5" s="1"/>
  <c r="D120" i="5"/>
  <c r="G120" i="5" s="1"/>
  <c r="F120" i="5"/>
  <c r="D121" i="5"/>
  <c r="G121" i="5" s="1"/>
  <c r="F121" i="5"/>
  <c r="I121" i="5" s="1"/>
  <c r="D122" i="5"/>
  <c r="G122" i="5" s="1"/>
  <c r="F122" i="5"/>
  <c r="D123" i="5"/>
  <c r="G123" i="5" s="1"/>
  <c r="F123" i="5"/>
  <c r="I123" i="5" s="1"/>
  <c r="D124" i="5"/>
  <c r="G124" i="5" s="1"/>
  <c r="F124" i="5"/>
  <c r="D125" i="5"/>
  <c r="G125" i="5" s="1"/>
  <c r="F125" i="5"/>
  <c r="I125" i="5" s="1"/>
  <c r="D126" i="5"/>
  <c r="G126" i="5" s="1"/>
  <c r="F126" i="5"/>
  <c r="D127" i="5"/>
  <c r="G127" i="5" s="1"/>
  <c r="F127" i="5"/>
  <c r="I127" i="5" s="1"/>
  <c r="D128" i="5"/>
  <c r="G128" i="5" s="1"/>
  <c r="F128" i="5"/>
  <c r="D129" i="5"/>
  <c r="G129" i="5" s="1"/>
  <c r="F129" i="5"/>
  <c r="I129" i="5" s="1"/>
  <c r="D130" i="5"/>
  <c r="G130" i="5" s="1"/>
  <c r="F130" i="5"/>
  <c r="D131" i="5"/>
  <c r="G131" i="5" s="1"/>
  <c r="F131" i="5"/>
  <c r="I131" i="5" s="1"/>
  <c r="D132" i="5"/>
  <c r="G132" i="5" s="1"/>
  <c r="F132" i="5"/>
  <c r="D133" i="5"/>
  <c r="G133" i="5" s="1"/>
  <c r="F133" i="5"/>
  <c r="I133" i="5" s="1"/>
  <c r="D134" i="5"/>
  <c r="G134" i="5" s="1"/>
  <c r="F134" i="5"/>
  <c r="D135" i="5"/>
  <c r="G135" i="5" s="1"/>
  <c r="F135" i="5"/>
  <c r="I135" i="5" s="1"/>
  <c r="D136" i="5"/>
  <c r="G136" i="5" s="1"/>
  <c r="F136" i="5"/>
  <c r="D137" i="5"/>
  <c r="G137" i="5" s="1"/>
  <c r="F137" i="5"/>
  <c r="I137" i="5" s="1"/>
  <c r="D138" i="5"/>
  <c r="G138" i="5" s="1"/>
  <c r="F138" i="5"/>
  <c r="D139" i="5"/>
  <c r="G139" i="5" s="1"/>
  <c r="F139" i="5"/>
  <c r="I139" i="5" s="1"/>
  <c r="D140" i="5"/>
  <c r="G140" i="5" s="1"/>
  <c r="F140" i="5"/>
  <c r="D141" i="5"/>
  <c r="G141" i="5" s="1"/>
  <c r="F141" i="5"/>
  <c r="I141" i="5" s="1"/>
  <c r="D142" i="5"/>
  <c r="G142" i="5" s="1"/>
  <c r="F142" i="5"/>
  <c r="D143" i="5"/>
  <c r="G143" i="5" s="1"/>
  <c r="F143" i="5"/>
  <c r="I143" i="5" s="1"/>
  <c r="D144" i="5"/>
  <c r="G144" i="5" s="1"/>
  <c r="F144" i="5"/>
  <c r="D145" i="5"/>
  <c r="G145" i="5" s="1"/>
  <c r="F145" i="5"/>
  <c r="I145" i="5" s="1"/>
  <c r="D146" i="5"/>
  <c r="G146" i="5" s="1"/>
  <c r="F146" i="5"/>
  <c r="D147" i="5"/>
  <c r="G147" i="5" s="1"/>
  <c r="F147" i="5"/>
  <c r="I147" i="5" s="1"/>
  <c r="D148" i="5"/>
  <c r="G148" i="5" s="1"/>
  <c r="F148" i="5"/>
  <c r="D149" i="5"/>
  <c r="G149" i="5" s="1"/>
  <c r="F149" i="5"/>
  <c r="I149" i="5" s="1"/>
  <c r="D150" i="5"/>
  <c r="G150" i="5" s="1"/>
  <c r="F150" i="5"/>
  <c r="D151" i="5"/>
  <c r="G151" i="5" s="1"/>
  <c r="F151" i="5"/>
  <c r="I151" i="5" s="1"/>
  <c r="D152" i="5"/>
  <c r="G152" i="5" s="1"/>
  <c r="F152" i="5"/>
  <c r="D153" i="5"/>
  <c r="G153" i="5" s="1"/>
  <c r="F153" i="5"/>
  <c r="I153" i="5" s="1"/>
  <c r="D154" i="5"/>
  <c r="G154" i="5" s="1"/>
  <c r="F154" i="5"/>
  <c r="D155" i="5"/>
  <c r="G155" i="5" s="1"/>
  <c r="F155" i="5"/>
  <c r="I155" i="5" s="1"/>
  <c r="D156" i="5"/>
  <c r="G156" i="5" s="1"/>
  <c r="F3" i="5"/>
  <c r="D3" i="5"/>
  <c r="G3" i="5" s="1"/>
  <c r="D4" i="4"/>
  <c r="F4" i="4"/>
  <c r="I4" i="4" s="1"/>
  <c r="G4" i="4"/>
  <c r="D5" i="4"/>
  <c r="G5" i="4" s="1"/>
  <c r="F5" i="4"/>
  <c r="I5" i="4" s="1"/>
  <c r="D6" i="4"/>
  <c r="G6" i="4" s="1"/>
  <c r="F6" i="4"/>
  <c r="I6" i="4" s="1"/>
  <c r="D7" i="4"/>
  <c r="G7" i="4" s="1"/>
  <c r="F7" i="4"/>
  <c r="I7" i="4" s="1"/>
  <c r="D8" i="4"/>
  <c r="G8" i="4" s="1"/>
  <c r="F8" i="4"/>
  <c r="I8" i="4" s="1"/>
  <c r="D9" i="4"/>
  <c r="F9" i="4"/>
  <c r="I9" i="4" s="1"/>
  <c r="G9" i="4"/>
  <c r="D10" i="4"/>
  <c r="G10" i="4" s="1"/>
  <c r="F10" i="4"/>
  <c r="I10" i="4" s="1"/>
  <c r="D11" i="4"/>
  <c r="G11" i="4" s="1"/>
  <c r="F11" i="4"/>
  <c r="I11" i="4" s="1"/>
  <c r="D12" i="4"/>
  <c r="G12" i="4" s="1"/>
  <c r="F12" i="4"/>
  <c r="I12" i="4" s="1"/>
  <c r="D13" i="4"/>
  <c r="G13" i="4" s="1"/>
  <c r="F13" i="4"/>
  <c r="I13" i="4" s="1"/>
  <c r="D14" i="4"/>
  <c r="G14" i="4" s="1"/>
  <c r="F14" i="4"/>
  <c r="I14" i="4" s="1"/>
  <c r="D15" i="4"/>
  <c r="G15" i="4" s="1"/>
  <c r="F15" i="4"/>
  <c r="I15" i="4" s="1"/>
  <c r="D16" i="4"/>
  <c r="G16" i="4" s="1"/>
  <c r="F16" i="4"/>
  <c r="I16" i="4" s="1"/>
  <c r="D17" i="4"/>
  <c r="G17" i="4" s="1"/>
  <c r="F17" i="4"/>
  <c r="I17" i="4" s="1"/>
  <c r="D18" i="4"/>
  <c r="G18" i="4" s="1"/>
  <c r="F18" i="4"/>
  <c r="I18" i="4" s="1"/>
  <c r="D19" i="4"/>
  <c r="G19" i="4" s="1"/>
  <c r="F19" i="4"/>
  <c r="I19" i="4" s="1"/>
  <c r="D20" i="4"/>
  <c r="F20" i="4"/>
  <c r="I20" i="4" s="1"/>
  <c r="G20" i="4"/>
  <c r="D21" i="4"/>
  <c r="G21" i="4" s="1"/>
  <c r="F21" i="4"/>
  <c r="I21" i="4" s="1"/>
  <c r="D22" i="4"/>
  <c r="G22" i="4" s="1"/>
  <c r="F22" i="4"/>
  <c r="I22" i="4" s="1"/>
  <c r="D23" i="4"/>
  <c r="G23" i="4" s="1"/>
  <c r="F23" i="4"/>
  <c r="I23" i="4" s="1"/>
  <c r="D24" i="4"/>
  <c r="G24" i="4" s="1"/>
  <c r="F24" i="4"/>
  <c r="I24" i="4" s="1"/>
  <c r="D25" i="4"/>
  <c r="F25" i="4"/>
  <c r="I25" i="4" s="1"/>
  <c r="G25" i="4"/>
  <c r="D26" i="4"/>
  <c r="G26" i="4" s="1"/>
  <c r="F26" i="4"/>
  <c r="I26" i="4" s="1"/>
  <c r="D27" i="4"/>
  <c r="G27" i="4" s="1"/>
  <c r="F27" i="4"/>
  <c r="I27" i="4" s="1"/>
  <c r="D28" i="4"/>
  <c r="G28" i="4" s="1"/>
  <c r="F28" i="4"/>
  <c r="I28" i="4" s="1"/>
  <c r="D29" i="4"/>
  <c r="G29" i="4" s="1"/>
  <c r="F29" i="4"/>
  <c r="I29" i="4" s="1"/>
  <c r="D30" i="4"/>
  <c r="G30" i="4" s="1"/>
  <c r="F30" i="4"/>
  <c r="I30" i="4" s="1"/>
  <c r="D31" i="4"/>
  <c r="G31" i="4" s="1"/>
  <c r="F31" i="4"/>
  <c r="I31" i="4" s="1"/>
  <c r="D32" i="4"/>
  <c r="G32" i="4" s="1"/>
  <c r="F32" i="4"/>
  <c r="I32" i="4" s="1"/>
  <c r="D33" i="4"/>
  <c r="G33" i="4" s="1"/>
  <c r="F33" i="4"/>
  <c r="I33" i="4" s="1"/>
  <c r="D34" i="4"/>
  <c r="G34" i="4" s="1"/>
  <c r="F34" i="4"/>
  <c r="I34" i="4" s="1"/>
  <c r="D35" i="4"/>
  <c r="G35" i="4" s="1"/>
  <c r="F35" i="4"/>
  <c r="I35" i="4" s="1"/>
  <c r="D36" i="4"/>
  <c r="F36" i="4"/>
  <c r="I36" i="4" s="1"/>
  <c r="G36" i="4"/>
  <c r="D37" i="4"/>
  <c r="G37" i="4" s="1"/>
  <c r="F37" i="4"/>
  <c r="I37" i="4" s="1"/>
  <c r="D38" i="4"/>
  <c r="G38" i="4" s="1"/>
  <c r="F38" i="4"/>
  <c r="I38" i="4" s="1"/>
  <c r="D39" i="4"/>
  <c r="G39" i="4" s="1"/>
  <c r="F39" i="4"/>
  <c r="I39" i="4" s="1"/>
  <c r="D40" i="4"/>
  <c r="G40" i="4" s="1"/>
  <c r="F40" i="4"/>
  <c r="I40" i="4" s="1"/>
  <c r="D41" i="4"/>
  <c r="F41" i="4"/>
  <c r="I41" i="4" s="1"/>
  <c r="G41" i="4"/>
  <c r="D42" i="4"/>
  <c r="G42" i="4" s="1"/>
  <c r="F42" i="4"/>
  <c r="I42" i="4" s="1"/>
  <c r="D43" i="4"/>
  <c r="G43" i="4" s="1"/>
  <c r="F43" i="4"/>
  <c r="I43" i="4" s="1"/>
  <c r="D44" i="4"/>
  <c r="G44" i="4" s="1"/>
  <c r="F44" i="4"/>
  <c r="I44" i="4" s="1"/>
  <c r="D45" i="4"/>
  <c r="G45" i="4" s="1"/>
  <c r="F45" i="4"/>
  <c r="I45" i="4" s="1"/>
  <c r="D46" i="4"/>
  <c r="G46" i="4" s="1"/>
  <c r="F46" i="4"/>
  <c r="I46" i="4" s="1"/>
  <c r="D47" i="4"/>
  <c r="G47" i="4" s="1"/>
  <c r="F47" i="4"/>
  <c r="I47" i="4" s="1"/>
  <c r="D48" i="4"/>
  <c r="G48" i="4" s="1"/>
  <c r="F48" i="4"/>
  <c r="I48" i="4" s="1"/>
  <c r="D49" i="4"/>
  <c r="G49" i="4" s="1"/>
  <c r="F49" i="4"/>
  <c r="I49" i="4" s="1"/>
  <c r="D50" i="4"/>
  <c r="G50" i="4" s="1"/>
  <c r="F50" i="4"/>
  <c r="I50" i="4" s="1"/>
  <c r="D51" i="4"/>
  <c r="G51" i="4" s="1"/>
  <c r="F51" i="4"/>
  <c r="I51" i="4" s="1"/>
  <c r="D52" i="4"/>
  <c r="F52" i="4"/>
  <c r="I52" i="4" s="1"/>
  <c r="G52" i="4"/>
  <c r="D53" i="4"/>
  <c r="G53" i="4" s="1"/>
  <c r="F53" i="4"/>
  <c r="I53" i="4" s="1"/>
  <c r="D54" i="4"/>
  <c r="G54" i="4" s="1"/>
  <c r="F54" i="4"/>
  <c r="I54" i="4" s="1"/>
  <c r="D55" i="4"/>
  <c r="G55" i="4" s="1"/>
  <c r="F55" i="4"/>
  <c r="I55" i="4" s="1"/>
  <c r="D56" i="4"/>
  <c r="G56" i="4" s="1"/>
  <c r="F56" i="4"/>
  <c r="I56" i="4" s="1"/>
  <c r="D57" i="4"/>
  <c r="F57" i="4"/>
  <c r="I57" i="4" s="1"/>
  <c r="G57" i="4"/>
  <c r="D58" i="4"/>
  <c r="G58" i="4" s="1"/>
  <c r="F58" i="4"/>
  <c r="I58" i="4" s="1"/>
  <c r="D59" i="4"/>
  <c r="G59" i="4" s="1"/>
  <c r="F59" i="4"/>
  <c r="I59" i="4" s="1"/>
  <c r="D60" i="4"/>
  <c r="G60" i="4" s="1"/>
  <c r="F60" i="4"/>
  <c r="I60" i="4" s="1"/>
  <c r="D61" i="4"/>
  <c r="G61" i="4" s="1"/>
  <c r="F61" i="4"/>
  <c r="I61" i="4" s="1"/>
  <c r="D62" i="4"/>
  <c r="G62" i="4" s="1"/>
  <c r="F62" i="4"/>
  <c r="I62" i="4" s="1"/>
  <c r="D63" i="4"/>
  <c r="G63" i="4" s="1"/>
  <c r="F63" i="4"/>
  <c r="I63" i="4" s="1"/>
  <c r="D64" i="4"/>
  <c r="G64" i="4" s="1"/>
  <c r="F64" i="4"/>
  <c r="I64" i="4" s="1"/>
  <c r="D65" i="4"/>
  <c r="G65" i="4" s="1"/>
  <c r="F65" i="4"/>
  <c r="I65" i="4" s="1"/>
  <c r="D66" i="4"/>
  <c r="G66" i="4" s="1"/>
  <c r="F66" i="4"/>
  <c r="I66" i="4" s="1"/>
  <c r="D67" i="4"/>
  <c r="G67" i="4" s="1"/>
  <c r="F67" i="4"/>
  <c r="I67" i="4" s="1"/>
  <c r="D68" i="4"/>
  <c r="F68" i="4"/>
  <c r="I68" i="4" s="1"/>
  <c r="G68" i="4"/>
  <c r="D69" i="4"/>
  <c r="G69" i="4" s="1"/>
  <c r="F69" i="4"/>
  <c r="I69" i="4" s="1"/>
  <c r="D70" i="4"/>
  <c r="G70" i="4" s="1"/>
  <c r="F70" i="4"/>
  <c r="I70" i="4" s="1"/>
  <c r="D71" i="4"/>
  <c r="G71" i="4" s="1"/>
  <c r="F71" i="4"/>
  <c r="I71" i="4" s="1"/>
  <c r="D72" i="4"/>
  <c r="G72" i="4" s="1"/>
  <c r="F72" i="4"/>
  <c r="I72" i="4" s="1"/>
  <c r="D73" i="4"/>
  <c r="F73" i="4"/>
  <c r="I73" i="4" s="1"/>
  <c r="G73" i="4"/>
  <c r="D74" i="4"/>
  <c r="G74" i="4" s="1"/>
  <c r="F74" i="4"/>
  <c r="I74" i="4" s="1"/>
  <c r="D75" i="4"/>
  <c r="G75" i="4" s="1"/>
  <c r="F75" i="4"/>
  <c r="I75" i="4" s="1"/>
  <c r="D76" i="4"/>
  <c r="G76" i="4" s="1"/>
  <c r="F76" i="4"/>
  <c r="I76" i="4" s="1"/>
  <c r="D77" i="4"/>
  <c r="G77" i="4" s="1"/>
  <c r="F77" i="4"/>
  <c r="I77" i="4" s="1"/>
  <c r="D78" i="4"/>
  <c r="G78" i="4" s="1"/>
  <c r="F78" i="4"/>
  <c r="I78" i="4" s="1"/>
  <c r="D79" i="4"/>
  <c r="G79" i="4" s="1"/>
  <c r="F79" i="4"/>
  <c r="I79" i="4" s="1"/>
  <c r="D80" i="4"/>
  <c r="G80" i="4" s="1"/>
  <c r="F80" i="4"/>
  <c r="I80" i="4" s="1"/>
  <c r="D81" i="4"/>
  <c r="G81" i="4" s="1"/>
  <c r="F81" i="4"/>
  <c r="I81" i="4" s="1"/>
  <c r="D82" i="4"/>
  <c r="G82" i="4" s="1"/>
  <c r="F82" i="4"/>
  <c r="I82" i="4" s="1"/>
  <c r="D83" i="4"/>
  <c r="G83" i="4" s="1"/>
  <c r="F83" i="4"/>
  <c r="I83" i="4" s="1"/>
  <c r="D84" i="4"/>
  <c r="F84" i="4"/>
  <c r="I84" i="4" s="1"/>
  <c r="G84" i="4"/>
  <c r="D85" i="4"/>
  <c r="G85" i="4" s="1"/>
  <c r="F85" i="4"/>
  <c r="I85" i="4" s="1"/>
  <c r="D86" i="4"/>
  <c r="G86" i="4" s="1"/>
  <c r="F86" i="4"/>
  <c r="I86" i="4" s="1"/>
  <c r="D87" i="4"/>
  <c r="G87" i="4" s="1"/>
  <c r="F87" i="4"/>
  <c r="I87" i="4" s="1"/>
  <c r="D88" i="4"/>
  <c r="G88" i="4" s="1"/>
  <c r="F88" i="4"/>
  <c r="I88" i="4" s="1"/>
  <c r="D89" i="4"/>
  <c r="F89" i="4"/>
  <c r="I89" i="4" s="1"/>
  <c r="G89" i="4"/>
  <c r="D90" i="4"/>
  <c r="G90" i="4" s="1"/>
  <c r="F90" i="4"/>
  <c r="I90" i="4" s="1"/>
  <c r="D91" i="4"/>
  <c r="G91" i="4" s="1"/>
  <c r="F91" i="4"/>
  <c r="I91" i="4" s="1"/>
  <c r="D92" i="4"/>
  <c r="F92" i="4"/>
  <c r="I92" i="4" s="1"/>
  <c r="G92" i="4"/>
  <c r="D93" i="4"/>
  <c r="F93" i="4"/>
  <c r="I93" i="4" s="1"/>
  <c r="G93" i="4"/>
  <c r="D94" i="4"/>
  <c r="G94" i="4" s="1"/>
  <c r="F94" i="4"/>
  <c r="I94" i="4" s="1"/>
  <c r="D95" i="4"/>
  <c r="G95" i="4" s="1"/>
  <c r="F95" i="4"/>
  <c r="I95" i="4" s="1"/>
  <c r="D96" i="4"/>
  <c r="F96" i="4"/>
  <c r="I96" i="4" s="1"/>
  <c r="G96" i="4"/>
  <c r="D97" i="4"/>
  <c r="F97" i="4"/>
  <c r="I97" i="4" s="1"/>
  <c r="G97" i="4"/>
  <c r="D98" i="4"/>
  <c r="G98" i="4" s="1"/>
  <c r="F98" i="4"/>
  <c r="I98" i="4" s="1"/>
  <c r="D99" i="4"/>
  <c r="G99" i="4" s="1"/>
  <c r="F99" i="4"/>
  <c r="I99" i="4" s="1"/>
  <c r="D100" i="4"/>
  <c r="F100" i="4"/>
  <c r="I100" i="4" s="1"/>
  <c r="G100" i="4"/>
  <c r="D101" i="4"/>
  <c r="F101" i="4"/>
  <c r="I101" i="4" s="1"/>
  <c r="G101" i="4"/>
  <c r="D102" i="4"/>
  <c r="G102" i="4" s="1"/>
  <c r="F102" i="4"/>
  <c r="I102" i="4" s="1"/>
  <c r="D103" i="4"/>
  <c r="G103" i="4" s="1"/>
  <c r="F103" i="4"/>
  <c r="I103" i="4" s="1"/>
  <c r="D104" i="4"/>
  <c r="F104" i="4"/>
  <c r="I104" i="4" s="1"/>
  <c r="G104" i="4"/>
  <c r="D105" i="4"/>
  <c r="F105" i="4"/>
  <c r="I105" i="4" s="1"/>
  <c r="G105" i="4"/>
  <c r="D106" i="4"/>
  <c r="G106" i="4" s="1"/>
  <c r="F106" i="4"/>
  <c r="I106" i="4" s="1"/>
  <c r="D107" i="4"/>
  <c r="G107" i="4" s="1"/>
  <c r="F107" i="4"/>
  <c r="I107" i="4" s="1"/>
  <c r="D108" i="4"/>
  <c r="F108" i="4"/>
  <c r="I108" i="4" s="1"/>
  <c r="G108" i="4"/>
  <c r="D109" i="4"/>
  <c r="F109" i="4"/>
  <c r="I109" i="4" s="1"/>
  <c r="G109" i="4"/>
  <c r="D110" i="4"/>
  <c r="G110" i="4" s="1"/>
  <c r="F110" i="4"/>
  <c r="I110" i="4" s="1"/>
  <c r="D111" i="4"/>
  <c r="G111" i="4" s="1"/>
  <c r="F111" i="4"/>
  <c r="I111" i="4" s="1"/>
  <c r="D112" i="4"/>
  <c r="F112" i="4"/>
  <c r="I112" i="4" s="1"/>
  <c r="G112" i="4"/>
  <c r="D113" i="4"/>
  <c r="F113" i="4"/>
  <c r="I113" i="4" s="1"/>
  <c r="G113" i="4"/>
  <c r="D114" i="4"/>
  <c r="G114" i="4" s="1"/>
  <c r="F114" i="4"/>
  <c r="I114" i="4" s="1"/>
  <c r="D115" i="4"/>
  <c r="G115" i="4" s="1"/>
  <c r="I115" i="4"/>
  <c r="F3" i="4"/>
  <c r="I3" i="4" s="1"/>
  <c r="D3" i="4"/>
  <c r="G3" i="4" s="1"/>
  <c r="F4" i="3"/>
  <c r="I4" i="3" s="1"/>
  <c r="F5" i="3"/>
  <c r="I5" i="3" s="1"/>
  <c r="F6" i="3"/>
  <c r="I6" i="3" s="1"/>
  <c r="F7" i="3"/>
  <c r="F8" i="3"/>
  <c r="F9" i="3"/>
  <c r="I9" i="3" s="1"/>
  <c r="F10" i="3"/>
  <c r="I10" i="3" s="1"/>
  <c r="F11" i="3"/>
  <c r="I11" i="3" s="1"/>
  <c r="F12" i="3"/>
  <c r="I12" i="3" s="1"/>
  <c r="F13" i="3"/>
  <c r="I13" i="3" s="1"/>
  <c r="F14" i="3"/>
  <c r="I14" i="3" s="1"/>
  <c r="F15" i="3"/>
  <c r="F16" i="3"/>
  <c r="F17" i="3"/>
  <c r="I17" i="3" s="1"/>
  <c r="F18" i="3"/>
  <c r="I18" i="3" s="1"/>
  <c r="F19" i="3"/>
  <c r="I19" i="3" s="1"/>
  <c r="F20" i="3"/>
  <c r="I20" i="3" s="1"/>
  <c r="F21" i="3"/>
  <c r="I21" i="3" s="1"/>
  <c r="F22" i="3"/>
  <c r="I22" i="3" s="1"/>
  <c r="F23" i="3"/>
  <c r="F24" i="3"/>
  <c r="F25" i="3"/>
  <c r="I25" i="3" s="1"/>
  <c r="F26" i="3"/>
  <c r="I26" i="3" s="1"/>
  <c r="F27" i="3"/>
  <c r="I27" i="3" s="1"/>
  <c r="F28" i="3"/>
  <c r="I28" i="3" s="1"/>
  <c r="F29" i="3"/>
  <c r="I29" i="3" s="1"/>
  <c r="F30" i="3"/>
  <c r="I30" i="3" s="1"/>
  <c r="F31" i="3"/>
  <c r="F32" i="3"/>
  <c r="F33" i="3"/>
  <c r="I33" i="3" s="1"/>
  <c r="F34" i="3"/>
  <c r="I34" i="3" s="1"/>
  <c r="F35" i="3"/>
  <c r="I35" i="3" s="1"/>
  <c r="F36" i="3"/>
  <c r="I36" i="3" s="1"/>
  <c r="F37" i="3"/>
  <c r="I37" i="3" s="1"/>
  <c r="F38" i="3"/>
  <c r="I38" i="3" s="1"/>
  <c r="F39" i="3"/>
  <c r="F40" i="3"/>
  <c r="F41" i="3"/>
  <c r="I41" i="3" s="1"/>
  <c r="F42" i="3"/>
  <c r="I42" i="3" s="1"/>
  <c r="F43" i="3"/>
  <c r="I43" i="3" s="1"/>
  <c r="F44" i="3"/>
  <c r="I44" i="3" s="1"/>
  <c r="F45" i="3"/>
  <c r="I45" i="3" s="1"/>
  <c r="F46" i="3"/>
  <c r="I46" i="3" s="1"/>
  <c r="F47" i="3"/>
  <c r="F48" i="3"/>
  <c r="F49" i="3"/>
  <c r="I49" i="3" s="1"/>
  <c r="F50" i="3"/>
  <c r="I50" i="3" s="1"/>
  <c r="F51" i="3"/>
  <c r="I51" i="3" s="1"/>
  <c r="F52" i="3"/>
  <c r="I52" i="3" s="1"/>
  <c r="F53" i="3"/>
  <c r="I53" i="3" s="1"/>
  <c r="F54" i="3"/>
  <c r="I54" i="3" s="1"/>
  <c r="F55" i="3"/>
  <c r="F56" i="3"/>
  <c r="F57" i="3"/>
  <c r="I57" i="3" s="1"/>
  <c r="F58" i="3"/>
  <c r="I58" i="3" s="1"/>
  <c r="F59" i="3"/>
  <c r="I59" i="3" s="1"/>
  <c r="F60" i="3"/>
  <c r="I60" i="3" s="1"/>
  <c r="F61" i="3"/>
  <c r="I61" i="3" s="1"/>
  <c r="F62" i="3"/>
  <c r="I62" i="3" s="1"/>
  <c r="F63" i="3"/>
  <c r="F64" i="3"/>
  <c r="F65" i="3"/>
  <c r="I65" i="3" s="1"/>
  <c r="F66" i="3"/>
  <c r="I66" i="3" s="1"/>
  <c r="F67" i="3"/>
  <c r="I67" i="3" s="1"/>
  <c r="F68" i="3"/>
  <c r="I68" i="3" s="1"/>
  <c r="F69" i="3"/>
  <c r="I69" i="3" s="1"/>
  <c r="F70" i="3"/>
  <c r="I70" i="3" s="1"/>
  <c r="F71" i="3"/>
  <c r="F72" i="3"/>
  <c r="F73" i="3"/>
  <c r="I73" i="3" s="1"/>
  <c r="F74" i="3"/>
  <c r="I74" i="3" s="1"/>
  <c r="F75" i="3"/>
  <c r="I75" i="3" s="1"/>
  <c r="F76" i="3"/>
  <c r="I76" i="3" s="1"/>
  <c r="F77" i="3"/>
  <c r="I77" i="3" s="1"/>
  <c r="F78" i="3"/>
  <c r="I78" i="3" s="1"/>
  <c r="F79" i="3"/>
  <c r="F80" i="3"/>
  <c r="I80" i="3" s="1"/>
  <c r="F81" i="3"/>
  <c r="I81" i="3" s="1"/>
  <c r="F82" i="3"/>
  <c r="I82" i="3" s="1"/>
  <c r="F83" i="3"/>
  <c r="I83" i="3" s="1"/>
  <c r="F84" i="3"/>
  <c r="I84" i="3" s="1"/>
  <c r="F85" i="3"/>
  <c r="I85" i="3" s="1"/>
  <c r="F86" i="3"/>
  <c r="I86" i="3" s="1"/>
  <c r="F87" i="3"/>
  <c r="I87" i="3" s="1"/>
  <c r="F88" i="3"/>
  <c r="I88" i="3" s="1"/>
  <c r="F89" i="3"/>
  <c r="I89" i="3" s="1"/>
  <c r="F90" i="3"/>
  <c r="I90" i="3" s="1"/>
  <c r="F91" i="3"/>
  <c r="I91" i="3" s="1"/>
  <c r="F92" i="3"/>
  <c r="I92" i="3" s="1"/>
  <c r="F93" i="3"/>
  <c r="I93" i="3" s="1"/>
  <c r="F94" i="3"/>
  <c r="I94" i="3" s="1"/>
  <c r="F95" i="3"/>
  <c r="I95" i="3" s="1"/>
  <c r="F96" i="3"/>
  <c r="I96" i="3" s="1"/>
  <c r="F97" i="3"/>
  <c r="I97" i="3" s="1"/>
  <c r="F98" i="3"/>
  <c r="I98" i="3" s="1"/>
  <c r="F99" i="3"/>
  <c r="I99" i="3" s="1"/>
  <c r="F100" i="3"/>
  <c r="I100" i="3" s="1"/>
  <c r="F101" i="3"/>
  <c r="I101" i="3" s="1"/>
  <c r="F102" i="3"/>
  <c r="I102" i="3" s="1"/>
  <c r="F103" i="3"/>
  <c r="I103" i="3" s="1"/>
  <c r="F104" i="3"/>
  <c r="I104" i="3" s="1"/>
  <c r="F105" i="3"/>
  <c r="I105" i="3" s="1"/>
  <c r="F106" i="3"/>
  <c r="I106" i="3" s="1"/>
  <c r="F107" i="3"/>
  <c r="I107" i="3" s="1"/>
  <c r="F108" i="3"/>
  <c r="I108" i="3" s="1"/>
  <c r="F109" i="3"/>
  <c r="I109" i="3" s="1"/>
  <c r="F110" i="3"/>
  <c r="I110" i="3" s="1"/>
  <c r="F111" i="3"/>
  <c r="I111" i="3" s="1"/>
  <c r="F112" i="3"/>
  <c r="I112" i="3" s="1"/>
  <c r="F113" i="3"/>
  <c r="I113" i="3" s="1"/>
  <c r="F114" i="3"/>
  <c r="I114" i="3" s="1"/>
  <c r="F115" i="3"/>
  <c r="I115" i="3" s="1"/>
  <c r="I116" i="3"/>
  <c r="F3" i="3"/>
  <c r="D93" i="3"/>
  <c r="G93" i="3" s="1"/>
  <c r="D94" i="3"/>
  <c r="G94" i="3" s="1"/>
  <c r="D95" i="3"/>
  <c r="G95" i="3" s="1"/>
  <c r="D96" i="3"/>
  <c r="G96" i="3" s="1"/>
  <c r="D97" i="3"/>
  <c r="G97" i="3" s="1"/>
  <c r="D98" i="3"/>
  <c r="G98" i="3" s="1"/>
  <c r="D99" i="3"/>
  <c r="G99" i="3" s="1"/>
  <c r="D100" i="3"/>
  <c r="G100" i="3" s="1"/>
  <c r="D101" i="3"/>
  <c r="G101" i="3" s="1"/>
  <c r="D102" i="3"/>
  <c r="G102" i="3" s="1"/>
  <c r="D103" i="3"/>
  <c r="G103" i="3" s="1"/>
  <c r="D104" i="3"/>
  <c r="G104" i="3" s="1"/>
  <c r="D105" i="3"/>
  <c r="G105" i="3" s="1"/>
  <c r="D106" i="3"/>
  <c r="G106" i="3" s="1"/>
  <c r="D107" i="3"/>
  <c r="G107" i="3" s="1"/>
  <c r="D108" i="3"/>
  <c r="G108" i="3" s="1"/>
  <c r="D109" i="3"/>
  <c r="G109" i="3" s="1"/>
  <c r="D110" i="3"/>
  <c r="G110" i="3" s="1"/>
  <c r="D111" i="3"/>
  <c r="G111" i="3" s="1"/>
  <c r="D112" i="3"/>
  <c r="G112" i="3" s="1"/>
  <c r="D113" i="3"/>
  <c r="G113" i="3" s="1"/>
  <c r="D114" i="3"/>
  <c r="G114" i="3" s="1"/>
  <c r="D115" i="3"/>
  <c r="G115" i="3" s="1"/>
  <c r="D116" i="3"/>
  <c r="G116" i="3" s="1"/>
  <c r="D4" i="3"/>
  <c r="D5" i="3"/>
  <c r="D6" i="3"/>
  <c r="G6" i="3" s="1"/>
  <c r="D7" i="3"/>
  <c r="D8" i="3"/>
  <c r="D9" i="3"/>
  <c r="D10" i="3"/>
  <c r="G10" i="3" s="1"/>
  <c r="D11" i="3"/>
  <c r="D12" i="3"/>
  <c r="D13" i="3"/>
  <c r="D14" i="3"/>
  <c r="G14" i="3" s="1"/>
  <c r="D15" i="3"/>
  <c r="D16" i="3"/>
  <c r="D17" i="3"/>
  <c r="D18" i="3"/>
  <c r="G18" i="3" s="1"/>
  <c r="D19" i="3"/>
  <c r="D20" i="3"/>
  <c r="D21" i="3"/>
  <c r="D22" i="3"/>
  <c r="G22" i="3" s="1"/>
  <c r="D23" i="3"/>
  <c r="D24" i="3"/>
  <c r="D25" i="3"/>
  <c r="D26" i="3"/>
  <c r="G26" i="3" s="1"/>
  <c r="D27" i="3"/>
  <c r="D28" i="3"/>
  <c r="D29" i="3"/>
  <c r="D30" i="3"/>
  <c r="G30" i="3" s="1"/>
  <c r="D31" i="3"/>
  <c r="D32" i="3"/>
  <c r="D33" i="3"/>
  <c r="D34" i="3"/>
  <c r="G34" i="3" s="1"/>
  <c r="D35" i="3"/>
  <c r="D36" i="3"/>
  <c r="D37" i="3"/>
  <c r="D38" i="3"/>
  <c r="G38" i="3" s="1"/>
  <c r="D39" i="3"/>
  <c r="D40" i="3"/>
  <c r="D41" i="3"/>
  <c r="D42" i="3"/>
  <c r="G42" i="3" s="1"/>
  <c r="D43" i="3"/>
  <c r="D44" i="3"/>
  <c r="D45" i="3"/>
  <c r="D46" i="3"/>
  <c r="G46" i="3" s="1"/>
  <c r="D47" i="3"/>
  <c r="D48" i="3"/>
  <c r="D49" i="3"/>
  <c r="D50" i="3"/>
  <c r="G50" i="3" s="1"/>
  <c r="D51" i="3"/>
  <c r="D52" i="3"/>
  <c r="D53" i="3"/>
  <c r="D54" i="3"/>
  <c r="G54" i="3" s="1"/>
  <c r="D55" i="3"/>
  <c r="D56" i="3"/>
  <c r="D57" i="3"/>
  <c r="D58" i="3"/>
  <c r="G58" i="3" s="1"/>
  <c r="D59" i="3"/>
  <c r="D60" i="3"/>
  <c r="D61" i="3"/>
  <c r="D62" i="3"/>
  <c r="G62" i="3" s="1"/>
  <c r="D63" i="3"/>
  <c r="D64" i="3"/>
  <c r="D65" i="3"/>
  <c r="D66" i="3"/>
  <c r="G66" i="3" s="1"/>
  <c r="D67" i="3"/>
  <c r="D68" i="3"/>
  <c r="D69" i="3"/>
  <c r="D70" i="3"/>
  <c r="G70" i="3" s="1"/>
  <c r="D71" i="3"/>
  <c r="D72" i="3"/>
  <c r="D73" i="3"/>
  <c r="D74" i="3"/>
  <c r="G74" i="3" s="1"/>
  <c r="D75" i="3"/>
  <c r="D76" i="3"/>
  <c r="D77" i="3"/>
  <c r="D78" i="3"/>
  <c r="G78" i="3" s="1"/>
  <c r="D79" i="3"/>
  <c r="D80" i="3"/>
  <c r="G80" i="3" s="1"/>
  <c r="D81" i="3"/>
  <c r="G81" i="3" s="1"/>
  <c r="D82" i="3"/>
  <c r="G82" i="3" s="1"/>
  <c r="D83" i="3"/>
  <c r="G83" i="3" s="1"/>
  <c r="D84" i="3"/>
  <c r="G84" i="3" s="1"/>
  <c r="D85" i="3"/>
  <c r="G85" i="3" s="1"/>
  <c r="D86" i="3"/>
  <c r="G86" i="3" s="1"/>
  <c r="D87" i="3"/>
  <c r="G87" i="3" s="1"/>
  <c r="D88" i="3"/>
  <c r="G88" i="3" s="1"/>
  <c r="D89" i="3"/>
  <c r="G89" i="3" s="1"/>
  <c r="D90" i="3"/>
  <c r="G90" i="3" s="1"/>
  <c r="D91" i="3"/>
  <c r="G91" i="3" s="1"/>
  <c r="D92" i="3"/>
  <c r="G92" i="3" s="1"/>
  <c r="D3" i="3"/>
  <c r="G3" i="3" s="1"/>
  <c r="I3" i="5"/>
  <c r="D23" i="1"/>
  <c r="E23" i="1"/>
  <c r="F23" i="1"/>
  <c r="C23" i="1"/>
  <c r="I7" i="3"/>
  <c r="I8" i="3"/>
  <c r="I15" i="3"/>
  <c r="I16" i="3"/>
  <c r="I23" i="3"/>
  <c r="I24" i="3"/>
  <c r="I31" i="3"/>
  <c r="I32" i="3"/>
  <c r="I39" i="3"/>
  <c r="I40" i="3"/>
  <c r="I47" i="3"/>
  <c r="I48" i="3"/>
  <c r="I55" i="3"/>
  <c r="I56" i="3"/>
  <c r="I63" i="3"/>
  <c r="I64" i="3"/>
  <c r="I71" i="3"/>
  <c r="I72" i="3"/>
  <c r="G4" i="3"/>
  <c r="G5" i="3"/>
  <c r="G7" i="3"/>
  <c r="G8" i="3"/>
  <c r="G9" i="3"/>
  <c r="G11" i="3"/>
  <c r="G12" i="3"/>
  <c r="G13" i="3"/>
  <c r="G15" i="3"/>
  <c r="G16" i="3"/>
  <c r="G17" i="3"/>
  <c r="G19" i="3"/>
  <c r="G20" i="3"/>
  <c r="G21" i="3"/>
  <c r="G23" i="3"/>
  <c r="G24" i="3"/>
  <c r="G25" i="3"/>
  <c r="G27" i="3"/>
  <c r="G28" i="3"/>
  <c r="G29" i="3"/>
  <c r="G31" i="3"/>
  <c r="G32" i="3"/>
  <c r="G33" i="3"/>
  <c r="G35" i="3"/>
  <c r="G36" i="3"/>
  <c r="G37" i="3"/>
  <c r="G39" i="3"/>
  <c r="G40" i="3"/>
  <c r="G41" i="3"/>
  <c r="G43" i="3"/>
  <c r="G44" i="3"/>
  <c r="G45" i="3"/>
  <c r="G47" i="3"/>
  <c r="G48" i="3"/>
  <c r="G49" i="3"/>
  <c r="G51" i="3"/>
  <c r="G52" i="3"/>
  <c r="G53" i="3"/>
  <c r="G55" i="3"/>
  <c r="G56" i="3"/>
  <c r="G57" i="3"/>
  <c r="G59" i="3"/>
  <c r="G60" i="3"/>
  <c r="G61" i="3"/>
  <c r="G63" i="3"/>
  <c r="G64" i="3"/>
  <c r="G65" i="3"/>
  <c r="G67" i="3"/>
  <c r="G68" i="3"/>
  <c r="G69" i="3"/>
  <c r="G71" i="3"/>
  <c r="G72" i="3"/>
  <c r="G73" i="3"/>
  <c r="G75" i="3"/>
  <c r="G76" i="3"/>
  <c r="G77" i="3"/>
  <c r="G79" i="3"/>
  <c r="I79" i="3"/>
  <c r="I3" i="3"/>
  <c r="I5" i="2"/>
  <c r="I7" i="2"/>
  <c r="I9" i="2"/>
  <c r="I11" i="2"/>
  <c r="I13" i="2"/>
  <c r="I15" i="2"/>
  <c r="I17" i="2"/>
  <c r="I19" i="2"/>
  <c r="I21" i="2"/>
  <c r="I23" i="2"/>
  <c r="I25" i="2"/>
  <c r="I27" i="2"/>
  <c r="I29" i="2"/>
  <c r="I31" i="2"/>
  <c r="I33" i="2"/>
  <c r="I35" i="2"/>
  <c r="I37" i="2"/>
  <c r="I39" i="2"/>
  <c r="I41" i="2"/>
  <c r="I43" i="2"/>
  <c r="I45" i="2"/>
  <c r="I47" i="2"/>
  <c r="I49" i="2"/>
  <c r="I51" i="2"/>
  <c r="I53" i="2"/>
  <c r="I55" i="2"/>
  <c r="I57" i="2"/>
  <c r="I59" i="2"/>
  <c r="I61" i="2"/>
  <c r="I63" i="2"/>
  <c r="I65" i="2"/>
  <c r="I67" i="2"/>
  <c r="I69" i="2"/>
  <c r="I71" i="2"/>
  <c r="I73" i="2"/>
  <c r="I75" i="2"/>
  <c r="I77" i="2"/>
  <c r="I79" i="2"/>
  <c r="I81" i="2"/>
  <c r="I83" i="2"/>
  <c r="I85" i="2"/>
  <c r="I87" i="2"/>
  <c r="I89" i="2"/>
  <c r="I91" i="2"/>
  <c r="I92" i="2"/>
  <c r="G18" i="2"/>
  <c r="G22" i="2"/>
  <c r="G26" i="2"/>
  <c r="G30" i="2"/>
  <c r="G34" i="2"/>
  <c r="G38" i="2"/>
  <c r="G42" i="2"/>
  <c r="G46" i="2"/>
  <c r="G50" i="2"/>
  <c r="G54" i="2"/>
  <c r="G58" i="2"/>
  <c r="G62" i="2"/>
  <c r="G66" i="2"/>
  <c r="G70" i="2"/>
  <c r="G74" i="2"/>
  <c r="G78" i="2"/>
  <c r="G82" i="2"/>
  <c r="G86" i="2"/>
  <c r="G90" i="2"/>
  <c r="G91" i="2"/>
  <c r="G92" i="2"/>
  <c r="F5" i="2"/>
  <c r="F6" i="2"/>
  <c r="I6" i="2" s="1"/>
  <c r="F7" i="2"/>
  <c r="F8" i="2"/>
  <c r="I8" i="2" s="1"/>
  <c r="F9" i="2"/>
  <c r="F10" i="2"/>
  <c r="I10" i="2" s="1"/>
  <c r="F11" i="2"/>
  <c r="F12" i="2"/>
  <c r="I12" i="2" s="1"/>
  <c r="F13" i="2"/>
  <c r="F14" i="2"/>
  <c r="I14" i="2" s="1"/>
  <c r="F15" i="2"/>
  <c r="F16" i="2"/>
  <c r="I16" i="2" s="1"/>
  <c r="F17" i="2"/>
  <c r="F18" i="2"/>
  <c r="I18" i="2" s="1"/>
  <c r="F19" i="2"/>
  <c r="F20" i="2"/>
  <c r="I20" i="2" s="1"/>
  <c r="F21" i="2"/>
  <c r="F22" i="2"/>
  <c r="I22" i="2" s="1"/>
  <c r="F23" i="2"/>
  <c r="F24" i="2"/>
  <c r="I24" i="2" s="1"/>
  <c r="F25" i="2"/>
  <c r="F26" i="2"/>
  <c r="I26" i="2" s="1"/>
  <c r="F27" i="2"/>
  <c r="F28" i="2"/>
  <c r="I28" i="2" s="1"/>
  <c r="F29" i="2"/>
  <c r="F30" i="2"/>
  <c r="I30" i="2" s="1"/>
  <c r="F31" i="2"/>
  <c r="F32" i="2"/>
  <c r="I32" i="2" s="1"/>
  <c r="F33" i="2"/>
  <c r="F34" i="2"/>
  <c r="I34" i="2" s="1"/>
  <c r="F35" i="2"/>
  <c r="F36" i="2"/>
  <c r="I36" i="2" s="1"/>
  <c r="F37" i="2"/>
  <c r="F38" i="2"/>
  <c r="I38" i="2" s="1"/>
  <c r="F39" i="2"/>
  <c r="F40" i="2"/>
  <c r="I40" i="2" s="1"/>
  <c r="F41" i="2"/>
  <c r="F42" i="2"/>
  <c r="I42" i="2" s="1"/>
  <c r="F43" i="2"/>
  <c r="F44" i="2"/>
  <c r="I44" i="2" s="1"/>
  <c r="F45" i="2"/>
  <c r="F46" i="2"/>
  <c r="I46" i="2" s="1"/>
  <c r="F47" i="2"/>
  <c r="F48" i="2"/>
  <c r="I48" i="2" s="1"/>
  <c r="F49" i="2"/>
  <c r="F50" i="2"/>
  <c r="I50" i="2" s="1"/>
  <c r="F51" i="2"/>
  <c r="F52" i="2"/>
  <c r="I52" i="2" s="1"/>
  <c r="F53" i="2"/>
  <c r="F54" i="2"/>
  <c r="I54" i="2" s="1"/>
  <c r="F55" i="2"/>
  <c r="F56" i="2"/>
  <c r="I56" i="2" s="1"/>
  <c r="F57" i="2"/>
  <c r="F58" i="2"/>
  <c r="I58" i="2" s="1"/>
  <c r="F59" i="2"/>
  <c r="F60" i="2"/>
  <c r="I60" i="2" s="1"/>
  <c r="F61" i="2"/>
  <c r="F62" i="2"/>
  <c r="I62" i="2" s="1"/>
  <c r="F63" i="2"/>
  <c r="F64" i="2"/>
  <c r="I64" i="2" s="1"/>
  <c r="F65" i="2"/>
  <c r="F66" i="2"/>
  <c r="I66" i="2" s="1"/>
  <c r="F67" i="2"/>
  <c r="F68" i="2"/>
  <c r="I68" i="2" s="1"/>
  <c r="F69" i="2"/>
  <c r="F70" i="2"/>
  <c r="I70" i="2" s="1"/>
  <c r="F71" i="2"/>
  <c r="F72" i="2"/>
  <c r="I72" i="2" s="1"/>
  <c r="F73" i="2"/>
  <c r="F74" i="2"/>
  <c r="I74" i="2" s="1"/>
  <c r="F75" i="2"/>
  <c r="F76" i="2"/>
  <c r="I76" i="2" s="1"/>
  <c r="F77" i="2"/>
  <c r="F78" i="2"/>
  <c r="I78" i="2" s="1"/>
  <c r="F79" i="2"/>
  <c r="F80" i="2"/>
  <c r="I80" i="2" s="1"/>
  <c r="F81" i="2"/>
  <c r="F82" i="2"/>
  <c r="I82" i="2" s="1"/>
  <c r="F83" i="2"/>
  <c r="F84" i="2"/>
  <c r="I84" i="2" s="1"/>
  <c r="F85" i="2"/>
  <c r="F86" i="2"/>
  <c r="I86" i="2" s="1"/>
  <c r="F87" i="2"/>
  <c r="F88" i="2"/>
  <c r="I88" i="2" s="1"/>
  <c r="F89" i="2"/>
  <c r="F90" i="2"/>
  <c r="I90" i="2" s="1"/>
  <c r="F4" i="2"/>
  <c r="I4" i="2" s="1"/>
  <c r="D5" i="2"/>
  <c r="G5" i="2" s="1"/>
  <c r="F3" i="2"/>
  <c r="I3" i="2" s="1"/>
  <c r="D3" i="2"/>
  <c r="G3" i="2" s="1"/>
  <c r="D16" i="2"/>
  <c r="G16" i="2" s="1"/>
  <c r="D17" i="2"/>
  <c r="G17" i="2" s="1"/>
  <c r="D18" i="2"/>
  <c r="D19" i="2"/>
  <c r="G19" i="2" s="1"/>
  <c r="D20" i="2"/>
  <c r="G20" i="2" s="1"/>
  <c r="D21" i="2"/>
  <c r="G21" i="2" s="1"/>
  <c r="D22" i="2"/>
  <c r="D23" i="2"/>
  <c r="G23" i="2" s="1"/>
  <c r="D24" i="2"/>
  <c r="G24" i="2" s="1"/>
  <c r="D25" i="2"/>
  <c r="G25" i="2" s="1"/>
  <c r="D26" i="2"/>
  <c r="D27" i="2"/>
  <c r="G27" i="2" s="1"/>
  <c r="D28" i="2"/>
  <c r="G28" i="2" s="1"/>
  <c r="D29" i="2"/>
  <c r="G29" i="2" s="1"/>
  <c r="D30" i="2"/>
  <c r="D31" i="2"/>
  <c r="G31" i="2" s="1"/>
  <c r="D32" i="2"/>
  <c r="G32" i="2" s="1"/>
  <c r="D33" i="2"/>
  <c r="G33" i="2" s="1"/>
  <c r="D34" i="2"/>
  <c r="D35" i="2"/>
  <c r="G35" i="2" s="1"/>
  <c r="D36" i="2"/>
  <c r="G36" i="2" s="1"/>
  <c r="D37" i="2"/>
  <c r="G37" i="2" s="1"/>
  <c r="D38" i="2"/>
  <c r="D39" i="2"/>
  <c r="G39" i="2" s="1"/>
  <c r="D40" i="2"/>
  <c r="G40" i="2" s="1"/>
  <c r="D41" i="2"/>
  <c r="G41" i="2" s="1"/>
  <c r="D42" i="2"/>
  <c r="D43" i="2"/>
  <c r="G43" i="2" s="1"/>
  <c r="D44" i="2"/>
  <c r="G44" i="2" s="1"/>
  <c r="D45" i="2"/>
  <c r="G45" i="2" s="1"/>
  <c r="D46" i="2"/>
  <c r="D47" i="2"/>
  <c r="G47" i="2" s="1"/>
  <c r="D48" i="2"/>
  <c r="G48" i="2" s="1"/>
  <c r="D49" i="2"/>
  <c r="G49" i="2" s="1"/>
  <c r="D50" i="2"/>
  <c r="D51" i="2"/>
  <c r="G51" i="2" s="1"/>
  <c r="D52" i="2"/>
  <c r="G52" i="2" s="1"/>
  <c r="D53" i="2"/>
  <c r="G53" i="2" s="1"/>
  <c r="D54" i="2"/>
  <c r="D55" i="2"/>
  <c r="G55" i="2" s="1"/>
  <c r="D56" i="2"/>
  <c r="G56" i="2" s="1"/>
  <c r="D57" i="2"/>
  <c r="G57" i="2" s="1"/>
  <c r="D58" i="2"/>
  <c r="D59" i="2"/>
  <c r="G59" i="2" s="1"/>
  <c r="D60" i="2"/>
  <c r="G60" i="2" s="1"/>
  <c r="D61" i="2"/>
  <c r="G61" i="2" s="1"/>
  <c r="D62" i="2"/>
  <c r="D63" i="2"/>
  <c r="G63" i="2" s="1"/>
  <c r="D64" i="2"/>
  <c r="G64" i="2" s="1"/>
  <c r="D65" i="2"/>
  <c r="G65" i="2" s="1"/>
  <c r="D66" i="2"/>
  <c r="D67" i="2"/>
  <c r="G67" i="2" s="1"/>
  <c r="D68" i="2"/>
  <c r="G68" i="2" s="1"/>
  <c r="D69" i="2"/>
  <c r="G69" i="2" s="1"/>
  <c r="D70" i="2"/>
  <c r="D71" i="2"/>
  <c r="G71" i="2" s="1"/>
  <c r="D72" i="2"/>
  <c r="G72" i="2" s="1"/>
  <c r="D73" i="2"/>
  <c r="G73" i="2" s="1"/>
  <c r="D74" i="2"/>
  <c r="D75" i="2"/>
  <c r="G75" i="2" s="1"/>
  <c r="D76" i="2"/>
  <c r="G76" i="2" s="1"/>
  <c r="D77" i="2"/>
  <c r="G77" i="2" s="1"/>
  <c r="D78" i="2"/>
  <c r="D79" i="2"/>
  <c r="G79" i="2" s="1"/>
  <c r="D80" i="2"/>
  <c r="G80" i="2" s="1"/>
  <c r="D81" i="2"/>
  <c r="G81" i="2" s="1"/>
  <c r="D82" i="2"/>
  <c r="D83" i="2"/>
  <c r="G83" i="2" s="1"/>
  <c r="D84" i="2"/>
  <c r="G84" i="2" s="1"/>
  <c r="D85" i="2"/>
  <c r="G85" i="2" s="1"/>
  <c r="D86" i="2"/>
  <c r="D87" i="2"/>
  <c r="G87" i="2" s="1"/>
  <c r="D88" i="2"/>
  <c r="G88" i="2" s="1"/>
  <c r="D89" i="2"/>
  <c r="G89" i="2" s="1"/>
  <c r="D90" i="2"/>
  <c r="D15" i="2"/>
  <c r="G15" i="2" s="1"/>
  <c r="D14" i="2"/>
  <c r="G14" i="2" s="1"/>
  <c r="D13" i="2"/>
  <c r="G13" i="2" s="1"/>
  <c r="D11" i="2"/>
  <c r="G11" i="2" s="1"/>
  <c r="D12" i="2"/>
  <c r="G12" i="2" s="1"/>
  <c r="D10" i="2"/>
  <c r="G10" i="2" s="1"/>
  <c r="D9" i="2"/>
  <c r="G9" i="2" s="1"/>
  <c r="D8" i="2"/>
  <c r="G8" i="2" s="1"/>
  <c r="D7" i="2"/>
  <c r="G7" i="2" s="1"/>
  <c r="D6" i="2"/>
  <c r="G6" i="2" s="1"/>
  <c r="D4" i="2"/>
  <c r="G4" i="2" s="1"/>
  <c r="D11" i="1" l="1"/>
  <c r="D14" i="1" s="1"/>
  <c r="E14" i="1"/>
  <c r="C14" i="1"/>
  <c r="K13" i="1" l="1"/>
  <c r="K14" i="1" s="1"/>
  <c r="D10" i="1" l="1"/>
  <c r="E10" i="1"/>
  <c r="C10" i="1"/>
  <c r="D12" i="1" s="1"/>
  <c r="C16" i="1" l="1"/>
  <c r="E16" i="1"/>
  <c r="E12" i="1"/>
  <c r="D16" i="1" l="1"/>
</calcChain>
</file>

<file path=xl/sharedStrings.xml><?xml version="1.0" encoding="utf-8"?>
<sst xmlns="http://schemas.openxmlformats.org/spreadsheetml/2006/main" count="3588" uniqueCount="37">
  <si>
    <t>Reguleringspristal (2008 base)</t>
  </si>
  <si>
    <t>Kilde:</t>
  </si>
  <si>
    <r>
      <t>Reguleringspristallet (2008=100) efter varegruppe (2008H1-2015H2) </t>
    </r>
    <r>
      <rPr>
        <i/>
        <sz val="14"/>
        <color rgb="FF333333"/>
        <rFont val="Arial"/>
        <family val="2"/>
      </rPr>
      <t>[PRDPRISW]</t>
    </r>
  </si>
  <si>
    <t>Pwd finans</t>
  </si>
  <si>
    <t>Index nu</t>
  </si>
  <si>
    <t>Grundbeløb</t>
  </si>
  <si>
    <t>Højeste</t>
  </si>
  <si>
    <t>Grundbeløb (2014)</t>
  </si>
  <si>
    <t>Laveste</t>
  </si>
  <si>
    <t>Start aftrapning</t>
  </si>
  <si>
    <t>Start aftrapning (2014)</t>
  </si>
  <si>
    <t>Index reguleret</t>
  </si>
  <si>
    <t>Andel / aftrapningssats</t>
  </si>
  <si>
    <t>Mellemste</t>
  </si>
  <si>
    <t>Bortfald</t>
  </si>
  <si>
    <t>Civilstand</t>
  </si>
  <si>
    <t>Enlig</t>
  </si>
  <si>
    <t>Indkomst egen</t>
  </si>
  <si>
    <t>Indkomst partner</t>
  </si>
  <si>
    <t>Parlevende</t>
  </si>
  <si>
    <t>Friholdt indkomst partner</t>
  </si>
  <si>
    <t>Kategori</t>
  </si>
  <si>
    <t>Førtidspension</t>
  </si>
  <si>
    <t>Baseindex  juli 2014</t>
  </si>
  <si>
    <t>Basisbeløb 2015</t>
  </si>
  <si>
    <t>Pr. år</t>
  </si>
  <si>
    <t>Pr. Måned interval</t>
  </si>
  <si>
    <t>-</t>
  </si>
  <si>
    <t xml:space="preserve">Bi-indkomst </t>
  </si>
  <si>
    <t>førtidspension interval</t>
  </si>
  <si>
    <t>Førtidspension interval</t>
  </si>
  <si>
    <t>Nye satser</t>
  </si>
  <si>
    <t>Gamle satser</t>
  </si>
  <si>
    <t>Par med ikke-pensionist</t>
  </si>
  <si>
    <t>Par med alderspensionist</t>
  </si>
  <si>
    <t>Par med førtidspensionist</t>
  </si>
  <si>
    <t>20 % øvre grænse for højeste førtidspension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</si>
</sst>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rgb="FF333333"/>
      <name val="Arial"/>
      <family val="2"/>
    </font>
    <font>
      <sz val="9"/>
      <color rgb="FF000000"/>
      <name val="Verdana"/>
      <family val="2"/>
    </font>
    <font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17" fontId="0" fillId="3" borderId="3" xfId="0" applyNumberFormat="1" applyFill="1" applyBorder="1" applyAlignment="1">
      <alignment wrapText="1"/>
    </xf>
    <xf numFmtId="17" fontId="0" fillId="3" borderId="4" xfId="0" applyNumberFormat="1" applyFill="1" applyBorder="1"/>
    <xf numFmtId="164" fontId="0" fillId="0" borderId="6" xfId="0" applyNumberFormat="1" applyBorder="1" applyProtection="1">
      <protection locked="0"/>
    </xf>
    <xf numFmtId="3" fontId="0" fillId="0" borderId="0" xfId="0" applyNumberFormat="1"/>
    <xf numFmtId="9" fontId="0" fillId="0" borderId="0" xfId="0" applyNumberFormat="1"/>
    <xf numFmtId="0" fontId="1" fillId="2" borderId="0" xfId="0" applyFont="1" applyFill="1"/>
    <xf numFmtId="0" fontId="0" fillId="0" borderId="8" xfId="0" applyBorder="1"/>
    <xf numFmtId="0" fontId="0" fillId="0" borderId="0" xfId="0" applyBorder="1"/>
    <xf numFmtId="3" fontId="0" fillId="0" borderId="0" xfId="0" applyNumberFormat="1" applyBorder="1"/>
    <xf numFmtId="0" fontId="0" fillId="5" borderId="7" xfId="0" applyFill="1" applyBorder="1"/>
    <xf numFmtId="3" fontId="0" fillId="5" borderId="7" xfId="0" applyNumberFormat="1" applyFill="1" applyBorder="1"/>
    <xf numFmtId="0" fontId="1" fillId="6" borderId="1" xfId="0" applyFont="1" applyFill="1" applyBorder="1"/>
    <xf numFmtId="0" fontId="0" fillId="0" borderId="2" xfId="0" applyBorder="1" applyAlignment="1" applyProtection="1">
      <alignment horizontal="right"/>
      <protection locked="0"/>
    </xf>
    <xf numFmtId="0" fontId="1" fillId="6" borderId="3" xfId="0" applyFont="1" applyFill="1" applyBorder="1" applyAlignment="1">
      <alignment horizontal="left"/>
    </xf>
    <xf numFmtId="3" fontId="0" fillId="0" borderId="4" xfId="0" applyNumberFormat="1" applyBorder="1" applyProtection="1">
      <protection locked="0"/>
    </xf>
    <xf numFmtId="0" fontId="1" fillId="6" borderId="3" xfId="0" applyFont="1" applyFill="1" applyBorder="1"/>
    <xf numFmtId="3" fontId="0" fillId="4" borderId="6" xfId="0" applyNumberFormat="1" applyFill="1" applyBorder="1"/>
    <xf numFmtId="0" fontId="1" fillId="0" borderId="0" xfId="0" applyFont="1"/>
    <xf numFmtId="0" fontId="0" fillId="0" borderId="4" xfId="0" applyBorder="1" applyAlignment="1" applyProtection="1">
      <alignment horizontal="right"/>
      <protection locked="0"/>
    </xf>
    <xf numFmtId="0" fontId="4" fillId="0" borderId="5" xfId="0" applyFont="1" applyBorder="1"/>
    <xf numFmtId="0" fontId="5" fillId="2" borderId="3" xfId="0" applyFont="1" applyFill="1" applyBorder="1"/>
    <xf numFmtId="3" fontId="5" fillId="2" borderId="6" xfId="0" applyNumberFormat="1" applyFont="1" applyFill="1" applyBorder="1"/>
    <xf numFmtId="0" fontId="6" fillId="2" borderId="0" xfId="0" applyFont="1" applyFill="1" applyAlignment="1">
      <alignment horizontal="center"/>
    </xf>
    <xf numFmtId="3" fontId="8" fillId="0" borderId="0" xfId="0" applyNumberFormat="1" applyFont="1"/>
    <xf numFmtId="0" fontId="7" fillId="7" borderId="0" xfId="0" applyFont="1" applyFill="1"/>
    <xf numFmtId="16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GA/Documents/alderspension/Alderspen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derspension basisparametre"/>
      <sheetName val="Grundpension"/>
      <sheetName val="Tillægspension - enlig"/>
      <sheetName val="Tillægspension parforhold1"/>
      <sheetName val="Tillægspension parforhold2"/>
      <sheetName val="Enlig"/>
      <sheetName val="Parforhold(part. ikke-pension)"/>
      <sheetName val="Parforhold(part. ikke-pensi (2"/>
    </sheetNames>
    <sheetDataSet>
      <sheetData sheetId="0">
        <row r="10">
          <cell r="E10">
            <v>221111.11111111109</v>
          </cell>
        </row>
        <row r="11">
          <cell r="E11">
            <v>0.5</v>
          </cell>
        </row>
        <row r="12">
          <cell r="E12">
            <v>59900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tabSelected="1" workbookViewId="0">
      <selection activeCell="B20" sqref="B20"/>
    </sheetView>
  </sheetViews>
  <sheetFormatPr defaultRowHeight="15" x14ac:dyDescent="0.25"/>
  <cols>
    <col min="2" max="2" width="21.85546875" bestFit="1" customWidth="1"/>
    <col min="3" max="3" width="19.28515625" customWidth="1"/>
    <col min="4" max="4" width="22.140625" customWidth="1"/>
    <col min="5" max="5" width="23.85546875" customWidth="1"/>
    <col min="6" max="6" width="24" customWidth="1"/>
    <col min="10" max="10" width="17.5703125" bestFit="1" customWidth="1"/>
    <col min="11" max="11" width="14.85546875" customWidth="1"/>
  </cols>
  <sheetData>
    <row r="1" spans="2:16" ht="15.75" thickBot="1" x14ac:dyDescent="0.3"/>
    <row r="2" spans="2:16" ht="50.25" customHeight="1" thickTop="1" x14ac:dyDescent="0.3">
      <c r="B2" s="29" t="s">
        <v>0</v>
      </c>
      <c r="C2" s="30"/>
      <c r="E2" s="1" t="s">
        <v>1</v>
      </c>
      <c r="F2" s="2" t="s">
        <v>2</v>
      </c>
      <c r="M2" t="s">
        <v>3</v>
      </c>
    </row>
    <row r="3" spans="2:16" x14ac:dyDescent="0.25">
      <c r="B3" s="3" t="s">
        <v>23</v>
      </c>
      <c r="C3" s="4" t="s">
        <v>4</v>
      </c>
    </row>
    <row r="4" spans="2:16" ht="15.75" thickBot="1" x14ac:dyDescent="0.3">
      <c r="B4" s="22">
        <v>117.9</v>
      </c>
      <c r="C4" s="5">
        <v>119.7</v>
      </c>
      <c r="P4" s="20" t="s">
        <v>16</v>
      </c>
    </row>
    <row r="5" spans="2:16" ht="15.75" thickTop="1" x14ac:dyDescent="0.25">
      <c r="P5" s="20" t="s">
        <v>19</v>
      </c>
    </row>
    <row r="7" spans="2:16" x14ac:dyDescent="0.25">
      <c r="B7" t="s">
        <v>24</v>
      </c>
      <c r="D7" s="6">
        <v>109000</v>
      </c>
    </row>
    <row r="8" spans="2:16" ht="15.75" thickBot="1" x14ac:dyDescent="0.3">
      <c r="B8" s="27" t="s">
        <v>31</v>
      </c>
      <c r="D8" s="6"/>
    </row>
    <row r="9" spans="2:16" ht="16.5" thickTop="1" thickBot="1" x14ac:dyDescent="0.3">
      <c r="B9" s="9"/>
      <c r="C9" s="9" t="s">
        <v>6</v>
      </c>
      <c r="D9" s="9" t="s">
        <v>13</v>
      </c>
      <c r="E9" s="9" t="s">
        <v>8</v>
      </c>
      <c r="J9" s="14" t="s">
        <v>15</v>
      </c>
      <c r="K9" s="15" t="s">
        <v>19</v>
      </c>
    </row>
    <row r="10" spans="2:16" ht="15.75" thickTop="1" x14ac:dyDescent="0.25">
      <c r="B10" t="s">
        <v>7</v>
      </c>
      <c r="C10" s="6">
        <f>C11*$D$7</f>
        <v>109000</v>
      </c>
      <c r="D10" s="6">
        <f t="shared" ref="D10:E10" si="0">D11*$D$7</f>
        <v>72666.666666666657</v>
      </c>
      <c r="E10" s="6">
        <f t="shared" si="0"/>
        <v>54500</v>
      </c>
      <c r="J10" s="18" t="s">
        <v>21</v>
      </c>
      <c r="K10" s="21" t="s">
        <v>6</v>
      </c>
    </row>
    <row r="11" spans="2:16" x14ac:dyDescent="0.25">
      <c r="B11" t="s">
        <v>12</v>
      </c>
      <c r="C11" s="7">
        <v>1</v>
      </c>
      <c r="D11" s="7">
        <f>2/3</f>
        <v>0.66666666666666663</v>
      </c>
      <c r="E11" s="7">
        <v>0.5</v>
      </c>
      <c r="J11" s="16" t="s">
        <v>17</v>
      </c>
      <c r="K11" s="17">
        <v>0</v>
      </c>
    </row>
    <row r="12" spans="2:16" x14ac:dyDescent="0.25">
      <c r="B12" t="s">
        <v>10</v>
      </c>
      <c r="C12" s="6">
        <v>28000</v>
      </c>
      <c r="D12" s="6">
        <f>C12+(1-D11)*C10</f>
        <v>64333.333333333336</v>
      </c>
      <c r="E12" s="6">
        <f>C12+(1-E11)*C10</f>
        <v>82500</v>
      </c>
      <c r="J12" s="18" t="s">
        <v>18</v>
      </c>
      <c r="K12" s="17">
        <v>350000</v>
      </c>
    </row>
    <row r="13" spans="2:16" ht="15.75" thickBot="1" x14ac:dyDescent="0.3">
      <c r="B13" s="8" t="s">
        <v>11</v>
      </c>
      <c r="C13" s="8"/>
      <c r="D13" s="8"/>
      <c r="E13" s="8"/>
      <c r="J13" s="23" t="s">
        <v>22</v>
      </c>
      <c r="K13" s="24">
        <f>IF(K9="Enlig",IF(K10="Højeste",MAX(0,gb_højeste-aftrapning_højeste*MAX(0,K11-startaftrapning_højeste)),IF(K10="mellemste",MAX(0,gb_mellemste-MAX(K11-startaftrapning_mellemste,0)*aftrapnings_mellemste),MAX(0,gb_laveste-MAX(K11-startaftrapning_laveste,0)*aftrapning_laveste))),IF(K10="Højeste",MAX(0,gb_højeste-aftrapning_højeste*MAX(0,(K11+K12-parter_friholdt)-startaftrapning_højeste)),IF(K10="mellemste",MAX(0,gb_mellemste-MAX(K11+K12-parter_friholdt-startaftrapning_mellemste,0)*aftrapnings_mellemste),MAX(0,gb_laveste-MAX(K11+K12-parter_friholdt-startaftrapning_laveste,0)*aftrapning_laveste))))</f>
        <v>0</v>
      </c>
    </row>
    <row r="14" spans="2:16" ht="16.5" thickTop="1" thickBot="1" x14ac:dyDescent="0.3">
      <c r="B14" t="s">
        <v>5</v>
      </c>
      <c r="C14" s="6">
        <f>D7*C4/B4</f>
        <v>110664.12213740457</v>
      </c>
      <c r="D14" s="6">
        <f>C14*D11</f>
        <v>73776.081424936376</v>
      </c>
      <c r="E14" s="6">
        <f>C14*E11</f>
        <v>55332.061068702285</v>
      </c>
      <c r="J14" s="18" t="s">
        <v>22</v>
      </c>
      <c r="K14" s="19">
        <f>IF(OR(K9="Enlig",K10&lt;&gt;"Højeste"),K13,IF(AND(K11=0,K12&lt;pct_20_grænse,K13&lt;20%*gb_højeste),20%*gb_højeste,K13))</f>
        <v>22132.824427480915</v>
      </c>
    </row>
    <row r="15" spans="2:16" ht="15.75" thickTop="1" x14ac:dyDescent="0.25">
      <c r="B15" s="10" t="s">
        <v>9</v>
      </c>
      <c r="C15" s="11">
        <v>28000</v>
      </c>
      <c r="D15" s="11">
        <f>ROUND(C15+(1-D11)*C14,0)</f>
        <v>64888</v>
      </c>
      <c r="E15" s="11">
        <f>ROUND(C15+(1-E11)*C14,0)</f>
        <v>83332</v>
      </c>
    </row>
    <row r="16" spans="2:16" ht="15.75" thickBot="1" x14ac:dyDescent="0.3">
      <c r="B16" s="12" t="s">
        <v>14</v>
      </c>
      <c r="C16" s="13">
        <f>C14+C15</f>
        <v>138664.12213740457</v>
      </c>
      <c r="D16" s="13">
        <f>D15+D14/D11</f>
        <v>175552.12213740457</v>
      </c>
      <c r="E16" s="13">
        <f>E15+E14/E11</f>
        <v>193996.12213740457</v>
      </c>
    </row>
    <row r="17" spans="2:6" ht="15.75" thickTop="1" x14ac:dyDescent="0.25"/>
    <row r="18" spans="2:6" x14ac:dyDescent="0.25">
      <c r="B18" t="s">
        <v>20</v>
      </c>
      <c r="D18" s="6">
        <v>100000</v>
      </c>
    </row>
    <row r="19" spans="2:6" x14ac:dyDescent="0.25">
      <c r="B19" t="s">
        <v>36</v>
      </c>
      <c r="D19" s="6">
        <v>400000</v>
      </c>
    </row>
    <row r="20" spans="2:6" ht="15.75" thickBot="1" x14ac:dyDescent="0.3">
      <c r="B20" s="27" t="s">
        <v>32</v>
      </c>
    </row>
    <row r="21" spans="2:6" ht="16.5" thickTop="1" thickBot="1" x14ac:dyDescent="0.3">
      <c r="B21" s="9"/>
      <c r="C21" s="9" t="s">
        <v>16</v>
      </c>
      <c r="D21" s="9" t="s">
        <v>33</v>
      </c>
      <c r="E21" s="9" t="s">
        <v>35</v>
      </c>
      <c r="F21" s="9" t="s">
        <v>34</v>
      </c>
    </row>
    <row r="22" spans="2:6" ht="15.75" thickTop="1" x14ac:dyDescent="0.25">
      <c r="B22" t="s">
        <v>5</v>
      </c>
      <c r="C22" s="6">
        <v>109000</v>
      </c>
      <c r="D22" s="6">
        <v>109000</v>
      </c>
      <c r="E22" s="6">
        <v>81750</v>
      </c>
      <c r="F22" s="6">
        <v>71286</v>
      </c>
    </row>
    <row r="23" spans="2:6" x14ac:dyDescent="0.25">
      <c r="B23" t="s">
        <v>12</v>
      </c>
      <c r="C23" s="28">
        <f>C22/(C25-C24)</f>
        <v>0.71710526315789469</v>
      </c>
      <c r="D23" s="28">
        <f t="shared" ref="D23:F23" si="1">D22/(D25-D24)</f>
        <v>0.47807017543859648</v>
      </c>
      <c r="E23" s="28">
        <f t="shared" si="1"/>
        <v>0.35855263157894735</v>
      </c>
      <c r="F23" s="28">
        <f t="shared" si="1"/>
        <v>0.30993913043478261</v>
      </c>
    </row>
    <row r="24" spans="2:6" x14ac:dyDescent="0.25">
      <c r="B24" t="s">
        <v>9</v>
      </c>
      <c r="C24" s="6">
        <v>28000</v>
      </c>
      <c r="D24" s="6">
        <v>42000</v>
      </c>
      <c r="E24" s="6">
        <v>42000</v>
      </c>
      <c r="F24" s="6">
        <v>70000</v>
      </c>
    </row>
    <row r="25" spans="2:6" x14ac:dyDescent="0.25">
      <c r="B25" t="s">
        <v>14</v>
      </c>
      <c r="C25" s="6">
        <v>180000</v>
      </c>
      <c r="D25" s="6">
        <v>270000</v>
      </c>
      <c r="E25" s="6">
        <v>270000</v>
      </c>
      <c r="F25" s="6">
        <v>300000</v>
      </c>
    </row>
  </sheetData>
  <mergeCells count="1">
    <mergeCell ref="B2:C2"/>
  </mergeCells>
  <dataValidations count="2">
    <dataValidation type="list" allowBlank="1" showInputMessage="1" showErrorMessage="1" sqref="K9">
      <formula1>$P$4:$P$5</formula1>
    </dataValidation>
    <dataValidation type="list" allowBlank="1" showInputMessage="1" showErrorMessage="1" sqref="K10">
      <formula1>$C$9:$E$9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5"/>
  <sheetViews>
    <sheetView workbookViewId="0">
      <selection activeCell="C4" sqref="C4"/>
    </sheetView>
  </sheetViews>
  <sheetFormatPr defaultRowHeight="15" x14ac:dyDescent="0.25"/>
  <cols>
    <col min="2" max="2" width="2.5703125" customWidth="1"/>
    <col min="5" max="5" width="2.5703125" customWidth="1"/>
    <col min="8" max="8" width="2.5703125" customWidth="1"/>
  </cols>
  <sheetData>
    <row r="1" spans="1:9" x14ac:dyDescent="0.25">
      <c r="A1" s="31" t="s">
        <v>25</v>
      </c>
      <c r="B1" s="31"/>
      <c r="C1" s="31"/>
      <c r="D1" s="31"/>
      <c r="E1" s="25"/>
      <c r="F1" s="25"/>
      <c r="G1" s="25"/>
      <c r="H1" s="25"/>
      <c r="I1" s="25"/>
    </row>
    <row r="2" spans="1:9" x14ac:dyDescent="0.25">
      <c r="A2" s="31" t="s">
        <v>28</v>
      </c>
      <c r="B2" s="31"/>
      <c r="C2" s="31"/>
      <c r="D2" s="25"/>
      <c r="E2" s="25" t="s">
        <v>29</v>
      </c>
      <c r="F2" s="25"/>
      <c r="G2" s="8" t="s">
        <v>26</v>
      </c>
      <c r="H2" s="8"/>
      <c r="I2" s="25"/>
    </row>
    <row r="3" spans="1:9" x14ac:dyDescent="0.25">
      <c r="A3" s="6">
        <v>0</v>
      </c>
      <c r="B3" t="s">
        <v>27</v>
      </c>
      <c r="C3" s="6">
        <v>27999</v>
      </c>
      <c r="D3" s="26">
        <f>MAX(0,gb_højeste-MAX(0,A3-startaftrapning_højeste))</f>
        <v>110664.12213740457</v>
      </c>
      <c r="E3" s="26" t="s">
        <v>27</v>
      </c>
      <c r="F3" s="26">
        <f>MAX(0,gb_højeste-MAX(0,C3-startaftrapning_højeste))</f>
        <v>110664.12213740457</v>
      </c>
      <c r="G3" s="6">
        <f t="shared" ref="G3:G66" si="0">D3/12</f>
        <v>9222.010178117047</v>
      </c>
      <c r="H3" s="6" t="s">
        <v>27</v>
      </c>
      <c r="I3" s="26">
        <f>F3/12</f>
        <v>9222.010178117047</v>
      </c>
    </row>
    <row r="4" spans="1:9" x14ac:dyDescent="0.25">
      <c r="A4" s="6">
        <v>28000</v>
      </c>
      <c r="B4" t="s">
        <v>27</v>
      </c>
      <c r="C4" s="6">
        <v>28999</v>
      </c>
      <c r="D4" s="26">
        <f>MAX(0,gb_højeste-MAX(0,A4-startaftrapning_højeste))</f>
        <v>110664.12213740457</v>
      </c>
      <c r="E4" s="26" t="s">
        <v>27</v>
      </c>
      <c r="F4" s="26">
        <f t="shared" ref="F4:F35" si="1">MAX(22133,gb_højeste-MAX(0,C4-startaftrapning_højeste))</f>
        <v>109665.12213740457</v>
      </c>
      <c r="G4" s="6">
        <f t="shared" si="0"/>
        <v>9222.010178117047</v>
      </c>
      <c r="H4" s="6" t="s">
        <v>27</v>
      </c>
      <c r="I4" s="26">
        <f t="shared" ref="I4:I67" si="2">F4/12</f>
        <v>9138.760178117047</v>
      </c>
    </row>
    <row r="5" spans="1:9" x14ac:dyDescent="0.25">
      <c r="A5" s="6">
        <v>29000</v>
      </c>
      <c r="B5" t="s">
        <v>27</v>
      </c>
      <c r="C5" s="6">
        <v>29999</v>
      </c>
      <c r="D5" s="26">
        <f t="shared" ref="D5:D36" si="3">MAX(22133,gb_højeste-MAX(0,A5-startaftrapning_højeste))</f>
        <v>109664.12213740457</v>
      </c>
      <c r="E5" s="26" t="s">
        <v>27</v>
      </c>
      <c r="F5" s="26">
        <f t="shared" si="1"/>
        <v>108665.12213740457</v>
      </c>
      <c r="G5" s="6">
        <f t="shared" si="0"/>
        <v>9138.6768447837148</v>
      </c>
      <c r="H5" s="6" t="s">
        <v>27</v>
      </c>
      <c r="I5" s="26">
        <f t="shared" si="2"/>
        <v>9055.4268447837148</v>
      </c>
    </row>
    <row r="6" spans="1:9" x14ac:dyDescent="0.25">
      <c r="A6" s="6">
        <v>30000</v>
      </c>
      <c r="B6" t="s">
        <v>27</v>
      </c>
      <c r="C6" s="6">
        <v>30999</v>
      </c>
      <c r="D6" s="26">
        <f t="shared" si="3"/>
        <v>108664.12213740457</v>
      </c>
      <c r="E6" s="26" t="s">
        <v>27</v>
      </c>
      <c r="F6" s="26">
        <f t="shared" si="1"/>
        <v>107665.12213740457</v>
      </c>
      <c r="G6" s="6">
        <f t="shared" si="0"/>
        <v>9055.3435114503809</v>
      </c>
      <c r="H6" s="6" t="s">
        <v>27</v>
      </c>
      <c r="I6" s="26">
        <f t="shared" si="2"/>
        <v>8972.0935114503809</v>
      </c>
    </row>
    <row r="7" spans="1:9" x14ac:dyDescent="0.25">
      <c r="A7" s="6">
        <v>31000</v>
      </c>
      <c r="B7" t="s">
        <v>27</v>
      </c>
      <c r="C7" s="6">
        <v>31999</v>
      </c>
      <c r="D7" s="26">
        <f t="shared" si="3"/>
        <v>107664.12213740457</v>
      </c>
      <c r="E7" s="26" t="s">
        <v>27</v>
      </c>
      <c r="F7" s="26">
        <f t="shared" si="1"/>
        <v>106665.12213740457</v>
      </c>
      <c r="G7" s="6">
        <f t="shared" si="0"/>
        <v>8972.010178117047</v>
      </c>
      <c r="H7" s="6" t="s">
        <v>27</v>
      </c>
      <c r="I7" s="26">
        <f t="shared" si="2"/>
        <v>8888.760178117047</v>
      </c>
    </row>
    <row r="8" spans="1:9" x14ac:dyDescent="0.25">
      <c r="A8" s="6">
        <v>32000</v>
      </c>
      <c r="B8" t="s">
        <v>27</v>
      </c>
      <c r="C8" s="6">
        <v>32999</v>
      </c>
      <c r="D8" s="26">
        <f t="shared" si="3"/>
        <v>106664.12213740457</v>
      </c>
      <c r="E8" s="26" t="s">
        <v>27</v>
      </c>
      <c r="F8" s="26">
        <f t="shared" si="1"/>
        <v>105665.12213740457</v>
      </c>
      <c r="G8" s="6">
        <f t="shared" si="0"/>
        <v>8888.6768447837148</v>
      </c>
      <c r="H8" s="6" t="s">
        <v>27</v>
      </c>
      <c r="I8" s="26">
        <f t="shared" si="2"/>
        <v>8805.4268447837148</v>
      </c>
    </row>
    <row r="9" spans="1:9" x14ac:dyDescent="0.25">
      <c r="A9" s="6">
        <v>33000</v>
      </c>
      <c r="B9" t="s">
        <v>27</v>
      </c>
      <c r="C9" s="6">
        <v>33999</v>
      </c>
      <c r="D9" s="26">
        <f t="shared" si="3"/>
        <v>105664.12213740457</v>
      </c>
      <c r="E9" s="26" t="s">
        <v>27</v>
      </c>
      <c r="F9" s="26">
        <f t="shared" si="1"/>
        <v>104665.12213740457</v>
      </c>
      <c r="G9" s="6">
        <f t="shared" si="0"/>
        <v>8805.3435114503809</v>
      </c>
      <c r="H9" s="6" t="s">
        <v>27</v>
      </c>
      <c r="I9" s="26">
        <f t="shared" si="2"/>
        <v>8722.0935114503809</v>
      </c>
    </row>
    <row r="10" spans="1:9" x14ac:dyDescent="0.25">
      <c r="A10" s="6">
        <v>34000</v>
      </c>
      <c r="B10" t="s">
        <v>27</v>
      </c>
      <c r="C10" s="6">
        <v>34999</v>
      </c>
      <c r="D10" s="26">
        <f t="shared" si="3"/>
        <v>104664.12213740457</v>
      </c>
      <c r="E10" s="26" t="s">
        <v>27</v>
      </c>
      <c r="F10" s="26">
        <f t="shared" si="1"/>
        <v>103665.12213740457</v>
      </c>
      <c r="G10" s="6">
        <f t="shared" si="0"/>
        <v>8722.010178117047</v>
      </c>
      <c r="H10" s="6" t="s">
        <v>27</v>
      </c>
      <c r="I10" s="26">
        <f t="shared" si="2"/>
        <v>8638.760178117047</v>
      </c>
    </row>
    <row r="11" spans="1:9" x14ac:dyDescent="0.25">
      <c r="A11" s="6">
        <v>35000</v>
      </c>
      <c r="B11" t="s">
        <v>27</v>
      </c>
      <c r="C11" s="6">
        <v>35999</v>
      </c>
      <c r="D11" s="26">
        <f t="shared" si="3"/>
        <v>103664.12213740457</v>
      </c>
      <c r="E11" s="26" t="s">
        <v>27</v>
      </c>
      <c r="F11" s="26">
        <f t="shared" si="1"/>
        <v>102665.12213740457</v>
      </c>
      <c r="G11" s="6">
        <f t="shared" si="0"/>
        <v>8638.6768447837148</v>
      </c>
      <c r="H11" s="6" t="s">
        <v>27</v>
      </c>
      <c r="I11" s="26">
        <f t="shared" si="2"/>
        <v>8555.4268447837148</v>
      </c>
    </row>
    <row r="12" spans="1:9" x14ac:dyDescent="0.25">
      <c r="A12" s="6">
        <v>36000</v>
      </c>
      <c r="B12" t="s">
        <v>27</v>
      </c>
      <c r="C12" s="6">
        <v>36999</v>
      </c>
      <c r="D12" s="26">
        <f t="shared" si="3"/>
        <v>102664.12213740457</v>
      </c>
      <c r="E12" s="26" t="s">
        <v>27</v>
      </c>
      <c r="F12" s="26">
        <f t="shared" si="1"/>
        <v>101665.12213740457</v>
      </c>
      <c r="G12" s="6">
        <f t="shared" si="0"/>
        <v>8555.3435114503809</v>
      </c>
      <c r="H12" s="6" t="s">
        <v>27</v>
      </c>
      <c r="I12" s="26">
        <f t="shared" si="2"/>
        <v>8472.0935114503809</v>
      </c>
    </row>
    <row r="13" spans="1:9" x14ac:dyDescent="0.25">
      <c r="A13" s="6">
        <v>37000</v>
      </c>
      <c r="B13" t="s">
        <v>27</v>
      </c>
      <c r="C13" s="6">
        <v>37999</v>
      </c>
      <c r="D13" s="26">
        <f t="shared" si="3"/>
        <v>101664.12213740457</v>
      </c>
      <c r="E13" s="26" t="s">
        <v>27</v>
      </c>
      <c r="F13" s="26">
        <f t="shared" si="1"/>
        <v>100665.12213740457</v>
      </c>
      <c r="G13" s="6">
        <f t="shared" si="0"/>
        <v>8472.010178117047</v>
      </c>
      <c r="H13" s="6" t="s">
        <v>27</v>
      </c>
      <c r="I13" s="26">
        <f t="shared" si="2"/>
        <v>8388.760178117047</v>
      </c>
    </row>
    <row r="14" spans="1:9" x14ac:dyDescent="0.25">
      <c r="A14" s="6">
        <v>38000</v>
      </c>
      <c r="B14" t="s">
        <v>27</v>
      </c>
      <c r="C14" s="6">
        <v>38999</v>
      </c>
      <c r="D14" s="26">
        <f t="shared" si="3"/>
        <v>100664.12213740457</v>
      </c>
      <c r="E14" s="26" t="s">
        <v>27</v>
      </c>
      <c r="F14" s="26">
        <f t="shared" si="1"/>
        <v>99665.122137404571</v>
      </c>
      <c r="G14" s="6">
        <f t="shared" si="0"/>
        <v>8388.6768447837148</v>
      </c>
      <c r="H14" s="6" t="s">
        <v>27</v>
      </c>
      <c r="I14" s="26">
        <f t="shared" si="2"/>
        <v>8305.4268447837148</v>
      </c>
    </row>
    <row r="15" spans="1:9" x14ac:dyDescent="0.25">
      <c r="A15" s="6">
        <v>39000</v>
      </c>
      <c r="B15" t="s">
        <v>27</v>
      </c>
      <c r="C15" s="6">
        <v>39999</v>
      </c>
      <c r="D15" s="26">
        <f t="shared" si="3"/>
        <v>99664.122137404571</v>
      </c>
      <c r="E15" s="26" t="s">
        <v>27</v>
      </c>
      <c r="F15" s="26">
        <f t="shared" si="1"/>
        <v>98665.122137404571</v>
      </c>
      <c r="G15" s="6">
        <f t="shared" si="0"/>
        <v>8305.3435114503809</v>
      </c>
      <c r="H15" s="6" t="s">
        <v>27</v>
      </c>
      <c r="I15" s="26">
        <f t="shared" si="2"/>
        <v>8222.0935114503809</v>
      </c>
    </row>
    <row r="16" spans="1:9" x14ac:dyDescent="0.25">
      <c r="A16" s="6">
        <v>40000</v>
      </c>
      <c r="B16" t="s">
        <v>27</v>
      </c>
      <c r="C16" s="6">
        <v>40999</v>
      </c>
      <c r="D16" s="26">
        <f t="shared" si="3"/>
        <v>98664.122137404571</v>
      </c>
      <c r="E16" s="26" t="s">
        <v>27</v>
      </c>
      <c r="F16" s="26">
        <f t="shared" si="1"/>
        <v>97665.122137404571</v>
      </c>
      <c r="G16" s="6">
        <f t="shared" si="0"/>
        <v>8222.010178117047</v>
      </c>
      <c r="H16" s="6" t="s">
        <v>27</v>
      </c>
      <c r="I16" s="26">
        <f t="shared" si="2"/>
        <v>8138.7601781170479</v>
      </c>
    </row>
    <row r="17" spans="1:9" x14ac:dyDescent="0.25">
      <c r="A17" s="6">
        <v>41000</v>
      </c>
      <c r="B17" t="s">
        <v>27</v>
      </c>
      <c r="C17" s="6">
        <v>41999</v>
      </c>
      <c r="D17" s="26">
        <f t="shared" si="3"/>
        <v>97664.122137404571</v>
      </c>
      <c r="E17" s="26" t="s">
        <v>27</v>
      </c>
      <c r="F17" s="26">
        <f t="shared" si="1"/>
        <v>96665.122137404571</v>
      </c>
      <c r="G17" s="6">
        <f t="shared" si="0"/>
        <v>8138.6768447837139</v>
      </c>
      <c r="H17" s="6" t="s">
        <v>27</v>
      </c>
      <c r="I17" s="26">
        <f t="shared" si="2"/>
        <v>8055.4268447837139</v>
      </c>
    </row>
    <row r="18" spans="1:9" x14ac:dyDescent="0.25">
      <c r="A18" s="6">
        <v>42000</v>
      </c>
      <c r="B18" t="s">
        <v>27</v>
      </c>
      <c r="C18" s="6">
        <v>42999</v>
      </c>
      <c r="D18" s="26">
        <f t="shared" si="3"/>
        <v>96664.122137404571</v>
      </c>
      <c r="E18" s="26" t="s">
        <v>27</v>
      </c>
      <c r="F18" s="26">
        <f t="shared" si="1"/>
        <v>95665.122137404571</v>
      </c>
      <c r="G18" s="6">
        <f t="shared" si="0"/>
        <v>8055.3435114503809</v>
      </c>
      <c r="H18" s="6" t="s">
        <v>27</v>
      </c>
      <c r="I18" s="26">
        <f t="shared" si="2"/>
        <v>7972.0935114503809</v>
      </c>
    </row>
    <row r="19" spans="1:9" x14ac:dyDescent="0.25">
      <c r="A19" s="6">
        <v>43000</v>
      </c>
      <c r="B19" t="s">
        <v>27</v>
      </c>
      <c r="C19" s="6">
        <v>43999</v>
      </c>
      <c r="D19" s="26">
        <f t="shared" si="3"/>
        <v>95664.122137404571</v>
      </c>
      <c r="E19" s="26" t="s">
        <v>27</v>
      </c>
      <c r="F19" s="26">
        <f t="shared" si="1"/>
        <v>94665.122137404571</v>
      </c>
      <c r="G19" s="6">
        <f t="shared" si="0"/>
        <v>7972.0101781170479</v>
      </c>
      <c r="H19" s="6" t="s">
        <v>27</v>
      </c>
      <c r="I19" s="26">
        <f t="shared" si="2"/>
        <v>7888.7601781170479</v>
      </c>
    </row>
    <row r="20" spans="1:9" x14ac:dyDescent="0.25">
      <c r="A20" s="6">
        <v>44000</v>
      </c>
      <c r="B20" t="s">
        <v>27</v>
      </c>
      <c r="C20" s="6">
        <v>44999</v>
      </c>
      <c r="D20" s="26">
        <f t="shared" si="3"/>
        <v>94664.122137404571</v>
      </c>
      <c r="E20" s="26" t="s">
        <v>27</v>
      </c>
      <c r="F20" s="26">
        <f t="shared" si="1"/>
        <v>93665.122137404571</v>
      </c>
      <c r="G20" s="6">
        <f t="shared" si="0"/>
        <v>7888.6768447837139</v>
      </c>
      <c r="H20" s="6" t="s">
        <v>27</v>
      </c>
      <c r="I20" s="26">
        <f t="shared" si="2"/>
        <v>7805.4268447837139</v>
      </c>
    </row>
    <row r="21" spans="1:9" x14ac:dyDescent="0.25">
      <c r="A21" s="6">
        <v>45000</v>
      </c>
      <c r="B21" t="s">
        <v>27</v>
      </c>
      <c r="C21" s="6">
        <v>45999</v>
      </c>
      <c r="D21" s="26">
        <f t="shared" si="3"/>
        <v>93664.122137404571</v>
      </c>
      <c r="E21" s="26" t="s">
        <v>27</v>
      </c>
      <c r="F21" s="26">
        <f t="shared" si="1"/>
        <v>92665.122137404571</v>
      </c>
      <c r="G21" s="6">
        <f t="shared" si="0"/>
        <v>7805.3435114503809</v>
      </c>
      <c r="H21" s="6" t="s">
        <v>27</v>
      </c>
      <c r="I21" s="26">
        <f t="shared" si="2"/>
        <v>7722.0935114503809</v>
      </c>
    </row>
    <row r="22" spans="1:9" x14ac:dyDescent="0.25">
      <c r="A22" s="6">
        <v>46000</v>
      </c>
      <c r="B22" t="s">
        <v>27</v>
      </c>
      <c r="C22" s="6">
        <v>46999</v>
      </c>
      <c r="D22" s="26">
        <f t="shared" si="3"/>
        <v>92664.122137404571</v>
      </c>
      <c r="E22" s="26" t="s">
        <v>27</v>
      </c>
      <c r="F22" s="26">
        <f t="shared" si="1"/>
        <v>91665.122137404571</v>
      </c>
      <c r="G22" s="6">
        <f t="shared" si="0"/>
        <v>7722.0101781170479</v>
      </c>
      <c r="H22" s="6" t="s">
        <v>27</v>
      </c>
      <c r="I22" s="26">
        <f t="shared" si="2"/>
        <v>7638.7601781170479</v>
      </c>
    </row>
    <row r="23" spans="1:9" x14ac:dyDescent="0.25">
      <c r="A23" s="6">
        <v>47000</v>
      </c>
      <c r="B23" t="s">
        <v>27</v>
      </c>
      <c r="C23" s="6">
        <v>47999</v>
      </c>
      <c r="D23" s="26">
        <f t="shared" si="3"/>
        <v>91664.122137404571</v>
      </c>
      <c r="E23" s="26" t="s">
        <v>27</v>
      </c>
      <c r="F23" s="26">
        <f t="shared" si="1"/>
        <v>90665.122137404571</v>
      </c>
      <c r="G23" s="6">
        <f t="shared" si="0"/>
        <v>7638.6768447837139</v>
      </c>
      <c r="H23" s="6" t="s">
        <v>27</v>
      </c>
      <c r="I23" s="26">
        <f t="shared" si="2"/>
        <v>7555.4268447837139</v>
      </c>
    </row>
    <row r="24" spans="1:9" x14ac:dyDescent="0.25">
      <c r="A24" s="6">
        <v>48000</v>
      </c>
      <c r="B24" t="s">
        <v>27</v>
      </c>
      <c r="C24" s="6">
        <v>48999</v>
      </c>
      <c r="D24" s="26">
        <f t="shared" si="3"/>
        <v>90664.122137404571</v>
      </c>
      <c r="E24" s="26" t="s">
        <v>27</v>
      </c>
      <c r="F24" s="26">
        <f t="shared" si="1"/>
        <v>89665.122137404571</v>
      </c>
      <c r="G24" s="6">
        <f t="shared" si="0"/>
        <v>7555.3435114503809</v>
      </c>
      <c r="H24" s="6" t="s">
        <v>27</v>
      </c>
      <c r="I24" s="26">
        <f t="shared" si="2"/>
        <v>7472.0935114503809</v>
      </c>
    </row>
    <row r="25" spans="1:9" x14ac:dyDescent="0.25">
      <c r="A25" s="6">
        <v>49000</v>
      </c>
      <c r="B25" t="s">
        <v>27</v>
      </c>
      <c r="C25" s="6">
        <v>49999</v>
      </c>
      <c r="D25" s="26">
        <f t="shared" si="3"/>
        <v>89664.122137404571</v>
      </c>
      <c r="E25" s="26" t="s">
        <v>27</v>
      </c>
      <c r="F25" s="26">
        <f t="shared" si="1"/>
        <v>88665.122137404571</v>
      </c>
      <c r="G25" s="6">
        <f t="shared" si="0"/>
        <v>7472.0101781170479</v>
      </c>
      <c r="H25" s="6" t="s">
        <v>27</v>
      </c>
      <c r="I25" s="26">
        <f t="shared" si="2"/>
        <v>7388.7601781170479</v>
      </c>
    </row>
    <row r="26" spans="1:9" x14ac:dyDescent="0.25">
      <c r="A26" s="6">
        <v>50000</v>
      </c>
      <c r="B26" t="s">
        <v>27</v>
      </c>
      <c r="C26" s="6">
        <v>50999</v>
      </c>
      <c r="D26" s="26">
        <f t="shared" si="3"/>
        <v>88664.122137404571</v>
      </c>
      <c r="E26" s="26" t="s">
        <v>27</v>
      </c>
      <c r="F26" s="26">
        <f t="shared" si="1"/>
        <v>87665.122137404571</v>
      </c>
      <c r="G26" s="6">
        <f t="shared" si="0"/>
        <v>7388.6768447837139</v>
      </c>
      <c r="H26" s="6" t="s">
        <v>27</v>
      </c>
      <c r="I26" s="26">
        <f t="shared" si="2"/>
        <v>7305.4268447837139</v>
      </c>
    </row>
    <row r="27" spans="1:9" x14ac:dyDescent="0.25">
      <c r="A27" s="6">
        <v>51000</v>
      </c>
      <c r="B27" t="s">
        <v>27</v>
      </c>
      <c r="C27" s="6">
        <v>51999</v>
      </c>
      <c r="D27" s="26">
        <f t="shared" si="3"/>
        <v>87664.122137404571</v>
      </c>
      <c r="E27" s="26" t="s">
        <v>27</v>
      </c>
      <c r="F27" s="26">
        <f t="shared" si="1"/>
        <v>86665.122137404571</v>
      </c>
      <c r="G27" s="6">
        <f t="shared" si="0"/>
        <v>7305.3435114503809</v>
      </c>
      <c r="H27" s="6" t="s">
        <v>27</v>
      </c>
      <c r="I27" s="26">
        <f t="shared" si="2"/>
        <v>7222.0935114503809</v>
      </c>
    </row>
    <row r="28" spans="1:9" x14ac:dyDescent="0.25">
      <c r="A28" s="6">
        <v>52000</v>
      </c>
      <c r="B28" t="s">
        <v>27</v>
      </c>
      <c r="C28" s="6">
        <v>52999</v>
      </c>
      <c r="D28" s="26">
        <f t="shared" si="3"/>
        <v>86664.122137404571</v>
      </c>
      <c r="E28" s="26" t="s">
        <v>27</v>
      </c>
      <c r="F28" s="26">
        <f t="shared" si="1"/>
        <v>85665.122137404571</v>
      </c>
      <c r="G28" s="6">
        <f t="shared" si="0"/>
        <v>7222.0101781170479</v>
      </c>
      <c r="H28" s="6" t="s">
        <v>27</v>
      </c>
      <c r="I28" s="26">
        <f t="shared" si="2"/>
        <v>7138.7601781170479</v>
      </c>
    </row>
    <row r="29" spans="1:9" x14ac:dyDescent="0.25">
      <c r="A29" s="6">
        <v>53000</v>
      </c>
      <c r="B29" t="s">
        <v>27</v>
      </c>
      <c r="C29" s="6">
        <v>53999</v>
      </c>
      <c r="D29" s="26">
        <f t="shared" si="3"/>
        <v>85664.122137404571</v>
      </c>
      <c r="E29" s="26" t="s">
        <v>27</v>
      </c>
      <c r="F29" s="26">
        <f t="shared" si="1"/>
        <v>84665.122137404571</v>
      </c>
      <c r="G29" s="6">
        <f t="shared" si="0"/>
        <v>7138.6768447837139</v>
      </c>
      <c r="H29" s="6" t="s">
        <v>27</v>
      </c>
      <c r="I29" s="26">
        <f t="shared" si="2"/>
        <v>7055.4268447837139</v>
      </c>
    </row>
    <row r="30" spans="1:9" x14ac:dyDescent="0.25">
      <c r="A30" s="6">
        <v>54000</v>
      </c>
      <c r="B30" t="s">
        <v>27</v>
      </c>
      <c r="C30" s="6">
        <v>54999</v>
      </c>
      <c r="D30" s="26">
        <f t="shared" si="3"/>
        <v>84664.122137404571</v>
      </c>
      <c r="E30" s="26" t="s">
        <v>27</v>
      </c>
      <c r="F30" s="26">
        <f t="shared" si="1"/>
        <v>83665.122137404571</v>
      </c>
      <c r="G30" s="6">
        <f t="shared" si="0"/>
        <v>7055.3435114503809</v>
      </c>
      <c r="H30" s="6" t="s">
        <v>27</v>
      </c>
      <c r="I30" s="26">
        <f t="shared" si="2"/>
        <v>6972.0935114503809</v>
      </c>
    </row>
    <row r="31" spans="1:9" x14ac:dyDescent="0.25">
      <c r="A31" s="6">
        <v>55000</v>
      </c>
      <c r="B31" t="s">
        <v>27</v>
      </c>
      <c r="C31" s="6">
        <v>55999</v>
      </c>
      <c r="D31" s="26">
        <f t="shared" si="3"/>
        <v>83664.122137404571</v>
      </c>
      <c r="E31" s="26" t="s">
        <v>27</v>
      </c>
      <c r="F31" s="26">
        <f t="shared" si="1"/>
        <v>82665.122137404571</v>
      </c>
      <c r="G31" s="6">
        <f t="shared" si="0"/>
        <v>6972.0101781170479</v>
      </c>
      <c r="H31" s="6" t="s">
        <v>27</v>
      </c>
      <c r="I31" s="26">
        <f t="shared" si="2"/>
        <v>6888.7601781170479</v>
      </c>
    </row>
    <row r="32" spans="1:9" x14ac:dyDescent="0.25">
      <c r="A32" s="6">
        <v>56000</v>
      </c>
      <c r="B32" t="s">
        <v>27</v>
      </c>
      <c r="C32" s="6">
        <v>56999</v>
      </c>
      <c r="D32" s="26">
        <f t="shared" si="3"/>
        <v>82664.122137404571</v>
      </c>
      <c r="E32" s="26" t="s">
        <v>27</v>
      </c>
      <c r="F32" s="26">
        <f t="shared" si="1"/>
        <v>81665.122137404571</v>
      </c>
      <c r="G32" s="6">
        <f t="shared" si="0"/>
        <v>6888.6768447837139</v>
      </c>
      <c r="H32" s="6" t="s">
        <v>27</v>
      </c>
      <c r="I32" s="26">
        <f t="shared" si="2"/>
        <v>6805.4268447837139</v>
      </c>
    </row>
    <row r="33" spans="1:9" x14ac:dyDescent="0.25">
      <c r="A33" s="6">
        <v>57000</v>
      </c>
      <c r="B33" t="s">
        <v>27</v>
      </c>
      <c r="C33" s="6">
        <v>57999</v>
      </c>
      <c r="D33" s="26">
        <f t="shared" si="3"/>
        <v>81664.122137404571</v>
      </c>
      <c r="E33" s="26" t="s">
        <v>27</v>
      </c>
      <c r="F33" s="26">
        <f t="shared" si="1"/>
        <v>80665.122137404571</v>
      </c>
      <c r="G33" s="6">
        <f t="shared" si="0"/>
        <v>6805.3435114503809</v>
      </c>
      <c r="H33" s="6" t="s">
        <v>27</v>
      </c>
      <c r="I33" s="26">
        <f t="shared" si="2"/>
        <v>6722.0935114503809</v>
      </c>
    </row>
    <row r="34" spans="1:9" x14ac:dyDescent="0.25">
      <c r="A34" s="6">
        <v>58000</v>
      </c>
      <c r="B34" t="s">
        <v>27</v>
      </c>
      <c r="C34" s="6">
        <v>58999</v>
      </c>
      <c r="D34" s="26">
        <f t="shared" si="3"/>
        <v>80664.122137404571</v>
      </c>
      <c r="E34" s="26" t="s">
        <v>27</v>
      </c>
      <c r="F34" s="26">
        <f t="shared" si="1"/>
        <v>79665.122137404571</v>
      </c>
      <c r="G34" s="6">
        <f t="shared" si="0"/>
        <v>6722.0101781170479</v>
      </c>
      <c r="H34" s="6" t="s">
        <v>27</v>
      </c>
      <c r="I34" s="26">
        <f t="shared" si="2"/>
        <v>6638.7601781170479</v>
      </c>
    </row>
    <row r="35" spans="1:9" x14ac:dyDescent="0.25">
      <c r="A35" s="6">
        <v>59000</v>
      </c>
      <c r="B35" t="s">
        <v>27</v>
      </c>
      <c r="C35" s="6">
        <v>59999</v>
      </c>
      <c r="D35" s="26">
        <f t="shared" si="3"/>
        <v>79664.122137404571</v>
      </c>
      <c r="E35" s="26" t="s">
        <v>27</v>
      </c>
      <c r="F35" s="26">
        <f t="shared" si="1"/>
        <v>78665.122137404571</v>
      </c>
      <c r="G35" s="6">
        <f t="shared" si="0"/>
        <v>6638.6768447837139</v>
      </c>
      <c r="H35" s="6" t="s">
        <v>27</v>
      </c>
      <c r="I35" s="26">
        <f t="shared" si="2"/>
        <v>6555.4268447837139</v>
      </c>
    </row>
    <row r="36" spans="1:9" x14ac:dyDescent="0.25">
      <c r="A36" s="6">
        <v>60000</v>
      </c>
      <c r="B36" t="s">
        <v>27</v>
      </c>
      <c r="C36" s="6">
        <v>60999</v>
      </c>
      <c r="D36" s="26">
        <f t="shared" si="3"/>
        <v>78664.122137404571</v>
      </c>
      <c r="E36" s="26" t="s">
        <v>27</v>
      </c>
      <c r="F36" s="26">
        <f t="shared" ref="F36:F67" si="4">MAX(22133,gb_højeste-MAX(0,C36-startaftrapning_højeste))</f>
        <v>77665.122137404571</v>
      </c>
      <c r="G36" s="6">
        <f t="shared" si="0"/>
        <v>6555.3435114503809</v>
      </c>
      <c r="H36" s="6" t="s">
        <v>27</v>
      </c>
      <c r="I36" s="26">
        <f t="shared" si="2"/>
        <v>6472.0935114503809</v>
      </c>
    </row>
    <row r="37" spans="1:9" x14ac:dyDescent="0.25">
      <c r="A37" s="6">
        <v>61000</v>
      </c>
      <c r="B37" t="s">
        <v>27</v>
      </c>
      <c r="C37" s="6">
        <v>61999</v>
      </c>
      <c r="D37" s="26">
        <f t="shared" ref="D37:D68" si="5">MAX(22133,gb_højeste-MAX(0,A37-startaftrapning_højeste))</f>
        <v>77664.122137404571</v>
      </c>
      <c r="E37" s="26" t="s">
        <v>27</v>
      </c>
      <c r="F37" s="26">
        <f t="shared" si="4"/>
        <v>76665.122137404571</v>
      </c>
      <c r="G37" s="6">
        <f t="shared" si="0"/>
        <v>6472.0101781170479</v>
      </c>
      <c r="H37" s="6" t="s">
        <v>27</v>
      </c>
      <c r="I37" s="26">
        <f t="shared" si="2"/>
        <v>6388.7601781170479</v>
      </c>
    </row>
    <row r="38" spans="1:9" x14ac:dyDescent="0.25">
      <c r="A38" s="6">
        <v>62000</v>
      </c>
      <c r="B38" t="s">
        <v>27</v>
      </c>
      <c r="C38" s="6">
        <v>62999</v>
      </c>
      <c r="D38" s="26">
        <f t="shared" si="5"/>
        <v>76664.122137404571</v>
      </c>
      <c r="E38" s="26" t="s">
        <v>27</v>
      </c>
      <c r="F38" s="26">
        <f t="shared" si="4"/>
        <v>75665.122137404571</v>
      </c>
      <c r="G38" s="6">
        <f t="shared" si="0"/>
        <v>6388.6768447837139</v>
      </c>
      <c r="H38" s="6" t="s">
        <v>27</v>
      </c>
      <c r="I38" s="26">
        <f t="shared" si="2"/>
        <v>6305.4268447837139</v>
      </c>
    </row>
    <row r="39" spans="1:9" x14ac:dyDescent="0.25">
      <c r="A39" s="6">
        <v>63000</v>
      </c>
      <c r="B39" t="s">
        <v>27</v>
      </c>
      <c r="C39" s="6">
        <v>63999</v>
      </c>
      <c r="D39" s="26">
        <f t="shared" si="5"/>
        <v>75664.122137404571</v>
      </c>
      <c r="E39" s="26" t="s">
        <v>27</v>
      </c>
      <c r="F39" s="26">
        <f t="shared" si="4"/>
        <v>74665.122137404571</v>
      </c>
      <c r="G39" s="6">
        <f t="shared" si="0"/>
        <v>6305.3435114503809</v>
      </c>
      <c r="H39" s="6" t="s">
        <v>27</v>
      </c>
      <c r="I39" s="26">
        <f t="shared" si="2"/>
        <v>6222.0935114503809</v>
      </c>
    </row>
    <row r="40" spans="1:9" x14ac:dyDescent="0.25">
      <c r="A40" s="6">
        <v>64000</v>
      </c>
      <c r="B40" t="s">
        <v>27</v>
      </c>
      <c r="C40" s="6">
        <v>64999</v>
      </c>
      <c r="D40" s="26">
        <f t="shared" si="5"/>
        <v>74664.122137404571</v>
      </c>
      <c r="E40" s="26" t="s">
        <v>27</v>
      </c>
      <c r="F40" s="26">
        <f t="shared" si="4"/>
        <v>73665.122137404571</v>
      </c>
      <c r="G40" s="6">
        <f t="shared" si="0"/>
        <v>6222.0101781170479</v>
      </c>
      <c r="H40" s="6" t="s">
        <v>27</v>
      </c>
      <c r="I40" s="26">
        <f t="shared" si="2"/>
        <v>6138.7601781170479</v>
      </c>
    </row>
    <row r="41" spans="1:9" x14ac:dyDescent="0.25">
      <c r="A41" s="6">
        <v>65000</v>
      </c>
      <c r="B41" t="s">
        <v>27</v>
      </c>
      <c r="C41" s="6">
        <v>65999</v>
      </c>
      <c r="D41" s="26">
        <f t="shared" si="5"/>
        <v>73664.122137404571</v>
      </c>
      <c r="E41" s="26" t="s">
        <v>27</v>
      </c>
      <c r="F41" s="26">
        <f t="shared" si="4"/>
        <v>72665.122137404571</v>
      </c>
      <c r="G41" s="6">
        <f t="shared" si="0"/>
        <v>6138.6768447837139</v>
      </c>
      <c r="H41" s="6" t="s">
        <v>27</v>
      </c>
      <c r="I41" s="26">
        <f t="shared" si="2"/>
        <v>6055.4268447837139</v>
      </c>
    </row>
    <row r="42" spans="1:9" x14ac:dyDescent="0.25">
      <c r="A42" s="6">
        <v>66000</v>
      </c>
      <c r="B42" t="s">
        <v>27</v>
      </c>
      <c r="C42" s="6">
        <v>66999</v>
      </c>
      <c r="D42" s="26">
        <f t="shared" si="5"/>
        <v>72664.122137404571</v>
      </c>
      <c r="E42" s="26" t="s">
        <v>27</v>
      </c>
      <c r="F42" s="26">
        <f t="shared" si="4"/>
        <v>71665.122137404571</v>
      </c>
      <c r="G42" s="6">
        <f t="shared" si="0"/>
        <v>6055.3435114503809</v>
      </c>
      <c r="H42" s="6" t="s">
        <v>27</v>
      </c>
      <c r="I42" s="26">
        <f t="shared" si="2"/>
        <v>5972.0935114503809</v>
      </c>
    </row>
    <row r="43" spans="1:9" x14ac:dyDescent="0.25">
      <c r="A43" s="6">
        <v>67000</v>
      </c>
      <c r="B43" t="s">
        <v>27</v>
      </c>
      <c r="C43" s="6">
        <v>67999</v>
      </c>
      <c r="D43" s="26">
        <f t="shared" si="5"/>
        <v>71664.122137404571</v>
      </c>
      <c r="E43" s="26" t="s">
        <v>27</v>
      </c>
      <c r="F43" s="26">
        <f t="shared" si="4"/>
        <v>70665.122137404571</v>
      </c>
      <c r="G43" s="6">
        <f t="shared" si="0"/>
        <v>5972.0101781170479</v>
      </c>
      <c r="H43" s="6" t="s">
        <v>27</v>
      </c>
      <c r="I43" s="26">
        <f t="shared" si="2"/>
        <v>5888.7601781170479</v>
      </c>
    </row>
    <row r="44" spans="1:9" x14ac:dyDescent="0.25">
      <c r="A44" s="6">
        <v>68000</v>
      </c>
      <c r="B44" t="s">
        <v>27</v>
      </c>
      <c r="C44" s="6">
        <v>68999</v>
      </c>
      <c r="D44" s="26">
        <f t="shared" si="5"/>
        <v>70664.122137404571</v>
      </c>
      <c r="E44" s="26" t="s">
        <v>27</v>
      </c>
      <c r="F44" s="26">
        <f t="shared" si="4"/>
        <v>69665.122137404571</v>
      </c>
      <c r="G44" s="6">
        <f t="shared" si="0"/>
        <v>5888.6768447837139</v>
      </c>
      <c r="H44" s="6" t="s">
        <v>27</v>
      </c>
      <c r="I44" s="26">
        <f t="shared" si="2"/>
        <v>5805.4268447837139</v>
      </c>
    </row>
    <row r="45" spans="1:9" x14ac:dyDescent="0.25">
      <c r="A45" s="6">
        <v>69000</v>
      </c>
      <c r="B45" t="s">
        <v>27</v>
      </c>
      <c r="C45" s="6">
        <v>69999</v>
      </c>
      <c r="D45" s="26">
        <f t="shared" si="5"/>
        <v>69664.122137404571</v>
      </c>
      <c r="E45" s="26" t="s">
        <v>27</v>
      </c>
      <c r="F45" s="26">
        <f t="shared" si="4"/>
        <v>68665.122137404571</v>
      </c>
      <c r="G45" s="6">
        <f t="shared" si="0"/>
        <v>5805.3435114503809</v>
      </c>
      <c r="H45" s="6" t="s">
        <v>27</v>
      </c>
      <c r="I45" s="26">
        <f t="shared" si="2"/>
        <v>5722.0935114503809</v>
      </c>
    </row>
    <row r="46" spans="1:9" x14ac:dyDescent="0.25">
      <c r="A46" s="6">
        <v>70000</v>
      </c>
      <c r="B46" t="s">
        <v>27</v>
      </c>
      <c r="C46" s="6">
        <v>70999</v>
      </c>
      <c r="D46" s="26">
        <f t="shared" si="5"/>
        <v>68664.122137404571</v>
      </c>
      <c r="E46" s="26" t="s">
        <v>27</v>
      </c>
      <c r="F46" s="26">
        <f t="shared" si="4"/>
        <v>67665.122137404571</v>
      </c>
      <c r="G46" s="6">
        <f t="shared" si="0"/>
        <v>5722.0101781170479</v>
      </c>
      <c r="H46" s="6" t="s">
        <v>27</v>
      </c>
      <c r="I46" s="26">
        <f t="shared" si="2"/>
        <v>5638.7601781170479</v>
      </c>
    </row>
    <row r="47" spans="1:9" x14ac:dyDescent="0.25">
      <c r="A47" s="6">
        <v>71000</v>
      </c>
      <c r="B47" t="s">
        <v>27</v>
      </c>
      <c r="C47" s="6">
        <v>71999</v>
      </c>
      <c r="D47" s="26">
        <f t="shared" si="5"/>
        <v>67664.122137404571</v>
      </c>
      <c r="E47" s="26" t="s">
        <v>27</v>
      </c>
      <c r="F47" s="26">
        <f t="shared" si="4"/>
        <v>66665.122137404571</v>
      </c>
      <c r="G47" s="6">
        <f t="shared" si="0"/>
        <v>5638.6768447837139</v>
      </c>
      <c r="H47" s="6" t="s">
        <v>27</v>
      </c>
      <c r="I47" s="26">
        <f t="shared" si="2"/>
        <v>5555.4268447837139</v>
      </c>
    </row>
    <row r="48" spans="1:9" x14ac:dyDescent="0.25">
      <c r="A48" s="6">
        <v>72000</v>
      </c>
      <c r="B48" t="s">
        <v>27</v>
      </c>
      <c r="C48" s="6">
        <v>72999</v>
      </c>
      <c r="D48" s="26">
        <f t="shared" si="5"/>
        <v>66664.122137404571</v>
      </c>
      <c r="E48" s="26" t="s">
        <v>27</v>
      </c>
      <c r="F48" s="26">
        <f t="shared" si="4"/>
        <v>65665.122137404571</v>
      </c>
      <c r="G48" s="6">
        <f t="shared" si="0"/>
        <v>5555.3435114503809</v>
      </c>
      <c r="H48" s="6" t="s">
        <v>27</v>
      </c>
      <c r="I48" s="26">
        <f t="shared" si="2"/>
        <v>5472.0935114503809</v>
      </c>
    </row>
    <row r="49" spans="1:9" x14ac:dyDescent="0.25">
      <c r="A49" s="6">
        <v>73000</v>
      </c>
      <c r="B49" t="s">
        <v>27</v>
      </c>
      <c r="C49" s="6">
        <v>73999</v>
      </c>
      <c r="D49" s="26">
        <f t="shared" si="5"/>
        <v>65664.122137404571</v>
      </c>
      <c r="E49" s="26" t="s">
        <v>27</v>
      </c>
      <c r="F49" s="26">
        <f t="shared" si="4"/>
        <v>64665.122137404571</v>
      </c>
      <c r="G49" s="6">
        <f t="shared" si="0"/>
        <v>5472.0101781170479</v>
      </c>
      <c r="H49" s="6" t="s">
        <v>27</v>
      </c>
      <c r="I49" s="26">
        <f t="shared" si="2"/>
        <v>5388.7601781170479</v>
      </c>
    </row>
    <row r="50" spans="1:9" x14ac:dyDescent="0.25">
      <c r="A50" s="6">
        <v>74000</v>
      </c>
      <c r="B50" t="s">
        <v>27</v>
      </c>
      <c r="C50" s="6">
        <v>74999</v>
      </c>
      <c r="D50" s="26">
        <f t="shared" si="5"/>
        <v>64664.122137404571</v>
      </c>
      <c r="E50" s="26" t="s">
        <v>27</v>
      </c>
      <c r="F50" s="26">
        <f t="shared" si="4"/>
        <v>63665.122137404571</v>
      </c>
      <c r="G50" s="6">
        <f t="shared" si="0"/>
        <v>5388.6768447837139</v>
      </c>
      <c r="H50" s="6" t="s">
        <v>27</v>
      </c>
      <c r="I50" s="26">
        <f t="shared" si="2"/>
        <v>5305.4268447837139</v>
      </c>
    </row>
    <row r="51" spans="1:9" x14ac:dyDescent="0.25">
      <c r="A51" s="6">
        <v>75000</v>
      </c>
      <c r="B51" t="s">
        <v>27</v>
      </c>
      <c r="C51" s="6">
        <v>75999</v>
      </c>
      <c r="D51" s="26">
        <f t="shared" si="5"/>
        <v>63664.122137404571</v>
      </c>
      <c r="E51" s="26" t="s">
        <v>27</v>
      </c>
      <c r="F51" s="26">
        <f t="shared" si="4"/>
        <v>62665.122137404571</v>
      </c>
      <c r="G51" s="6">
        <f t="shared" si="0"/>
        <v>5305.3435114503809</v>
      </c>
      <c r="H51" s="6" t="s">
        <v>27</v>
      </c>
      <c r="I51" s="26">
        <f t="shared" si="2"/>
        <v>5222.0935114503809</v>
      </c>
    </row>
    <row r="52" spans="1:9" x14ac:dyDescent="0.25">
      <c r="A52" s="6">
        <v>76000</v>
      </c>
      <c r="B52" t="s">
        <v>27</v>
      </c>
      <c r="C52" s="6">
        <v>76999</v>
      </c>
      <c r="D52" s="26">
        <f t="shared" si="5"/>
        <v>62664.122137404571</v>
      </c>
      <c r="E52" s="26" t="s">
        <v>27</v>
      </c>
      <c r="F52" s="26">
        <f t="shared" si="4"/>
        <v>61665.122137404571</v>
      </c>
      <c r="G52" s="6">
        <f t="shared" si="0"/>
        <v>5222.0101781170479</v>
      </c>
      <c r="H52" s="6" t="s">
        <v>27</v>
      </c>
      <c r="I52" s="26">
        <f t="shared" si="2"/>
        <v>5138.7601781170479</v>
      </c>
    </row>
    <row r="53" spans="1:9" x14ac:dyDescent="0.25">
      <c r="A53" s="6">
        <v>77000</v>
      </c>
      <c r="B53" t="s">
        <v>27</v>
      </c>
      <c r="C53" s="6">
        <v>77999</v>
      </c>
      <c r="D53" s="26">
        <f t="shared" si="5"/>
        <v>61664.122137404571</v>
      </c>
      <c r="E53" s="26" t="s">
        <v>27</v>
      </c>
      <c r="F53" s="26">
        <f t="shared" si="4"/>
        <v>60665.122137404571</v>
      </c>
      <c r="G53" s="6">
        <f t="shared" si="0"/>
        <v>5138.6768447837139</v>
      </c>
      <c r="H53" s="6" t="s">
        <v>27</v>
      </c>
      <c r="I53" s="26">
        <f t="shared" si="2"/>
        <v>5055.4268447837139</v>
      </c>
    </row>
    <row r="54" spans="1:9" x14ac:dyDescent="0.25">
      <c r="A54" s="6">
        <v>78000</v>
      </c>
      <c r="B54" t="s">
        <v>27</v>
      </c>
      <c r="C54" s="6">
        <v>78999</v>
      </c>
      <c r="D54" s="26">
        <f t="shared" si="5"/>
        <v>60664.122137404571</v>
      </c>
      <c r="E54" s="26" t="s">
        <v>27</v>
      </c>
      <c r="F54" s="26">
        <f t="shared" si="4"/>
        <v>59665.122137404571</v>
      </c>
      <c r="G54" s="6">
        <f t="shared" si="0"/>
        <v>5055.3435114503809</v>
      </c>
      <c r="H54" s="6" t="s">
        <v>27</v>
      </c>
      <c r="I54" s="26">
        <f t="shared" si="2"/>
        <v>4972.0935114503809</v>
      </c>
    </row>
    <row r="55" spans="1:9" x14ac:dyDescent="0.25">
      <c r="A55" s="6">
        <v>79000</v>
      </c>
      <c r="B55" t="s">
        <v>27</v>
      </c>
      <c r="C55" s="6">
        <v>79999</v>
      </c>
      <c r="D55" s="26">
        <f t="shared" si="5"/>
        <v>59664.122137404571</v>
      </c>
      <c r="E55" s="26" t="s">
        <v>27</v>
      </c>
      <c r="F55" s="26">
        <f t="shared" si="4"/>
        <v>58665.122137404571</v>
      </c>
      <c r="G55" s="6">
        <f t="shared" si="0"/>
        <v>4972.0101781170479</v>
      </c>
      <c r="H55" s="6" t="s">
        <v>27</v>
      </c>
      <c r="I55" s="26">
        <f t="shared" si="2"/>
        <v>4888.7601781170479</v>
      </c>
    </row>
    <row r="56" spans="1:9" x14ac:dyDescent="0.25">
      <c r="A56" s="6">
        <v>80000</v>
      </c>
      <c r="B56" t="s">
        <v>27</v>
      </c>
      <c r="C56" s="6">
        <v>80999</v>
      </c>
      <c r="D56" s="26">
        <f t="shared" si="5"/>
        <v>58664.122137404571</v>
      </c>
      <c r="E56" s="26" t="s">
        <v>27</v>
      </c>
      <c r="F56" s="26">
        <f t="shared" si="4"/>
        <v>57665.122137404571</v>
      </c>
      <c r="G56" s="6">
        <f t="shared" si="0"/>
        <v>4888.6768447837139</v>
      </c>
      <c r="H56" s="6" t="s">
        <v>27</v>
      </c>
      <c r="I56" s="26">
        <f t="shared" si="2"/>
        <v>4805.4268447837139</v>
      </c>
    </row>
    <row r="57" spans="1:9" x14ac:dyDescent="0.25">
      <c r="A57" s="6">
        <v>81000</v>
      </c>
      <c r="B57" t="s">
        <v>27</v>
      </c>
      <c r="C57" s="6">
        <v>81999</v>
      </c>
      <c r="D57" s="26">
        <f t="shared" si="5"/>
        <v>57664.122137404571</v>
      </c>
      <c r="E57" s="26" t="s">
        <v>27</v>
      </c>
      <c r="F57" s="26">
        <f t="shared" si="4"/>
        <v>56665.122137404571</v>
      </c>
      <c r="G57" s="6">
        <f t="shared" si="0"/>
        <v>4805.3435114503809</v>
      </c>
      <c r="H57" s="6" t="s">
        <v>27</v>
      </c>
      <c r="I57" s="26">
        <f t="shared" si="2"/>
        <v>4722.0935114503809</v>
      </c>
    </row>
    <row r="58" spans="1:9" x14ac:dyDescent="0.25">
      <c r="A58" s="6">
        <v>82000</v>
      </c>
      <c r="B58" t="s">
        <v>27</v>
      </c>
      <c r="C58" s="6">
        <v>82999</v>
      </c>
      <c r="D58" s="26">
        <f t="shared" si="5"/>
        <v>56664.122137404571</v>
      </c>
      <c r="E58" s="26" t="s">
        <v>27</v>
      </c>
      <c r="F58" s="26">
        <f t="shared" si="4"/>
        <v>55665.122137404571</v>
      </c>
      <c r="G58" s="6">
        <f t="shared" si="0"/>
        <v>4722.0101781170479</v>
      </c>
      <c r="H58" s="6" t="s">
        <v>27</v>
      </c>
      <c r="I58" s="26">
        <f t="shared" si="2"/>
        <v>4638.7601781170479</v>
      </c>
    </row>
    <row r="59" spans="1:9" x14ac:dyDescent="0.25">
      <c r="A59" s="6">
        <v>83000</v>
      </c>
      <c r="B59" t="s">
        <v>27</v>
      </c>
      <c r="C59" s="6">
        <v>83999</v>
      </c>
      <c r="D59" s="26">
        <f t="shared" si="5"/>
        <v>55664.122137404571</v>
      </c>
      <c r="E59" s="26" t="s">
        <v>27</v>
      </c>
      <c r="F59" s="26">
        <f t="shared" si="4"/>
        <v>54665.122137404571</v>
      </c>
      <c r="G59" s="6">
        <f t="shared" si="0"/>
        <v>4638.6768447837139</v>
      </c>
      <c r="H59" s="6" t="s">
        <v>27</v>
      </c>
      <c r="I59" s="26">
        <f t="shared" si="2"/>
        <v>4555.4268447837139</v>
      </c>
    </row>
    <row r="60" spans="1:9" x14ac:dyDescent="0.25">
      <c r="A60" s="6">
        <v>84000</v>
      </c>
      <c r="B60" t="s">
        <v>27</v>
      </c>
      <c r="C60" s="6">
        <v>84999</v>
      </c>
      <c r="D60" s="26">
        <f t="shared" si="5"/>
        <v>54664.122137404571</v>
      </c>
      <c r="E60" s="26" t="s">
        <v>27</v>
      </c>
      <c r="F60" s="26">
        <f t="shared" si="4"/>
        <v>53665.122137404571</v>
      </c>
      <c r="G60" s="6">
        <f t="shared" si="0"/>
        <v>4555.3435114503809</v>
      </c>
      <c r="H60" s="6" t="s">
        <v>27</v>
      </c>
      <c r="I60" s="26">
        <f t="shared" si="2"/>
        <v>4472.0935114503809</v>
      </c>
    </row>
    <row r="61" spans="1:9" x14ac:dyDescent="0.25">
      <c r="A61" s="6">
        <v>85000</v>
      </c>
      <c r="B61" t="s">
        <v>27</v>
      </c>
      <c r="C61" s="6">
        <v>85999</v>
      </c>
      <c r="D61" s="26">
        <f t="shared" si="5"/>
        <v>53664.122137404571</v>
      </c>
      <c r="E61" s="26" t="s">
        <v>27</v>
      </c>
      <c r="F61" s="26">
        <f t="shared" si="4"/>
        <v>52665.122137404571</v>
      </c>
      <c r="G61" s="6">
        <f t="shared" si="0"/>
        <v>4472.0101781170479</v>
      </c>
      <c r="H61" s="6" t="s">
        <v>27</v>
      </c>
      <c r="I61" s="26">
        <f t="shared" si="2"/>
        <v>4388.7601781170479</v>
      </c>
    </row>
    <row r="62" spans="1:9" x14ac:dyDescent="0.25">
      <c r="A62" s="6">
        <v>86000</v>
      </c>
      <c r="B62" t="s">
        <v>27</v>
      </c>
      <c r="C62" s="6">
        <v>86999</v>
      </c>
      <c r="D62" s="26">
        <f t="shared" si="5"/>
        <v>52664.122137404571</v>
      </c>
      <c r="E62" s="26" t="s">
        <v>27</v>
      </c>
      <c r="F62" s="26">
        <f t="shared" si="4"/>
        <v>51665.122137404571</v>
      </c>
      <c r="G62" s="6">
        <f t="shared" si="0"/>
        <v>4388.6768447837139</v>
      </c>
      <c r="H62" s="6" t="s">
        <v>27</v>
      </c>
      <c r="I62" s="26">
        <f t="shared" si="2"/>
        <v>4305.4268447837139</v>
      </c>
    </row>
    <row r="63" spans="1:9" x14ac:dyDescent="0.25">
      <c r="A63" s="6">
        <v>87000</v>
      </c>
      <c r="B63" t="s">
        <v>27</v>
      </c>
      <c r="C63" s="6">
        <v>87999</v>
      </c>
      <c r="D63" s="26">
        <f t="shared" si="5"/>
        <v>51664.122137404571</v>
      </c>
      <c r="E63" s="26" t="s">
        <v>27</v>
      </c>
      <c r="F63" s="26">
        <f t="shared" si="4"/>
        <v>50665.122137404571</v>
      </c>
      <c r="G63" s="6">
        <f t="shared" si="0"/>
        <v>4305.3435114503809</v>
      </c>
      <c r="H63" s="6" t="s">
        <v>27</v>
      </c>
      <c r="I63" s="26">
        <f t="shared" si="2"/>
        <v>4222.0935114503809</v>
      </c>
    </row>
    <row r="64" spans="1:9" x14ac:dyDescent="0.25">
      <c r="A64" s="6">
        <v>88000</v>
      </c>
      <c r="B64" t="s">
        <v>27</v>
      </c>
      <c r="C64" s="6">
        <v>88999</v>
      </c>
      <c r="D64" s="26">
        <f t="shared" si="5"/>
        <v>50664.122137404571</v>
      </c>
      <c r="E64" s="26" t="s">
        <v>27</v>
      </c>
      <c r="F64" s="26">
        <f t="shared" si="4"/>
        <v>49665.122137404571</v>
      </c>
      <c r="G64" s="6">
        <f t="shared" si="0"/>
        <v>4222.0101781170479</v>
      </c>
      <c r="H64" s="6" t="s">
        <v>27</v>
      </c>
      <c r="I64" s="26">
        <f t="shared" si="2"/>
        <v>4138.7601781170479</v>
      </c>
    </row>
    <row r="65" spans="1:9" x14ac:dyDescent="0.25">
      <c r="A65" s="6">
        <v>89000</v>
      </c>
      <c r="B65" t="s">
        <v>27</v>
      </c>
      <c r="C65" s="6">
        <v>89999</v>
      </c>
      <c r="D65" s="26">
        <f t="shared" si="5"/>
        <v>49664.122137404571</v>
      </c>
      <c r="E65" s="26" t="s">
        <v>27</v>
      </c>
      <c r="F65" s="26">
        <f t="shared" si="4"/>
        <v>48665.122137404571</v>
      </c>
      <c r="G65" s="6">
        <f t="shared" si="0"/>
        <v>4138.6768447837139</v>
      </c>
      <c r="H65" s="6" t="s">
        <v>27</v>
      </c>
      <c r="I65" s="26">
        <f t="shared" si="2"/>
        <v>4055.4268447837144</v>
      </c>
    </row>
    <row r="66" spans="1:9" x14ac:dyDescent="0.25">
      <c r="A66" s="6">
        <v>90000</v>
      </c>
      <c r="B66" t="s">
        <v>27</v>
      </c>
      <c r="C66" s="6">
        <v>90999</v>
      </c>
      <c r="D66" s="26">
        <f t="shared" si="5"/>
        <v>48664.122137404571</v>
      </c>
      <c r="E66" s="26" t="s">
        <v>27</v>
      </c>
      <c r="F66" s="26">
        <f t="shared" si="4"/>
        <v>47665.122137404571</v>
      </c>
      <c r="G66" s="6">
        <f t="shared" si="0"/>
        <v>4055.3435114503809</v>
      </c>
      <c r="H66" s="6" t="s">
        <v>27</v>
      </c>
      <c r="I66" s="26">
        <f t="shared" si="2"/>
        <v>3972.0935114503809</v>
      </c>
    </row>
    <row r="67" spans="1:9" x14ac:dyDescent="0.25">
      <c r="A67" s="6">
        <v>91000</v>
      </c>
      <c r="B67" t="s">
        <v>27</v>
      </c>
      <c r="C67" s="6">
        <v>91999</v>
      </c>
      <c r="D67" s="26">
        <f t="shared" si="5"/>
        <v>47664.122137404571</v>
      </c>
      <c r="E67" s="26" t="s">
        <v>27</v>
      </c>
      <c r="F67" s="26">
        <f t="shared" si="4"/>
        <v>46665.122137404571</v>
      </c>
      <c r="G67" s="6">
        <f t="shared" ref="G67:G92" si="6">D67/12</f>
        <v>3972.0101781170474</v>
      </c>
      <c r="H67" s="6" t="s">
        <v>27</v>
      </c>
      <c r="I67" s="26">
        <f t="shared" si="2"/>
        <v>3888.7601781170474</v>
      </c>
    </row>
    <row r="68" spans="1:9" x14ac:dyDescent="0.25">
      <c r="A68" s="6">
        <v>92000</v>
      </c>
      <c r="B68" t="s">
        <v>27</v>
      </c>
      <c r="C68" s="6">
        <v>92999</v>
      </c>
      <c r="D68" s="26">
        <f t="shared" si="5"/>
        <v>46664.122137404571</v>
      </c>
      <c r="E68" s="26" t="s">
        <v>27</v>
      </c>
      <c r="F68" s="26">
        <f t="shared" ref="F68:F90" si="7">MAX(22133,gb_højeste-MAX(0,C68-startaftrapning_højeste))</f>
        <v>45665.122137404571</v>
      </c>
      <c r="G68" s="6">
        <f t="shared" si="6"/>
        <v>3888.6768447837144</v>
      </c>
      <c r="H68" s="6" t="s">
        <v>27</v>
      </c>
      <c r="I68" s="26">
        <f t="shared" ref="I68:I92" si="8">F68/12</f>
        <v>3805.4268447837144</v>
      </c>
    </row>
    <row r="69" spans="1:9" x14ac:dyDescent="0.25">
      <c r="A69" s="6">
        <v>93000</v>
      </c>
      <c r="B69" t="s">
        <v>27</v>
      </c>
      <c r="C69" s="6">
        <v>93999</v>
      </c>
      <c r="D69" s="26">
        <f t="shared" ref="D69:D90" si="9">MAX(22133,gb_højeste-MAX(0,A69-startaftrapning_højeste))</f>
        <v>45664.122137404571</v>
      </c>
      <c r="E69" s="26" t="s">
        <v>27</v>
      </c>
      <c r="F69" s="26">
        <f t="shared" si="7"/>
        <v>44665.122137404571</v>
      </c>
      <c r="G69" s="6">
        <f t="shared" si="6"/>
        <v>3805.3435114503809</v>
      </c>
      <c r="H69" s="6" t="s">
        <v>27</v>
      </c>
      <c r="I69" s="26">
        <f t="shared" si="8"/>
        <v>3722.0935114503809</v>
      </c>
    </row>
    <row r="70" spans="1:9" x14ac:dyDescent="0.25">
      <c r="A70" s="6">
        <v>94000</v>
      </c>
      <c r="B70" t="s">
        <v>27</v>
      </c>
      <c r="C70" s="6">
        <v>94999</v>
      </c>
      <c r="D70" s="26">
        <f t="shared" si="9"/>
        <v>44664.122137404571</v>
      </c>
      <c r="E70" s="26" t="s">
        <v>27</v>
      </c>
      <c r="F70" s="26">
        <f t="shared" si="7"/>
        <v>43665.122137404571</v>
      </c>
      <c r="G70" s="6">
        <f t="shared" si="6"/>
        <v>3722.0101781170474</v>
      </c>
      <c r="H70" s="6" t="s">
        <v>27</v>
      </c>
      <c r="I70" s="26">
        <f t="shared" si="8"/>
        <v>3638.7601781170474</v>
      </c>
    </row>
    <row r="71" spans="1:9" x14ac:dyDescent="0.25">
      <c r="A71" s="6">
        <v>95000</v>
      </c>
      <c r="B71" t="s">
        <v>27</v>
      </c>
      <c r="C71" s="6">
        <v>95999</v>
      </c>
      <c r="D71" s="26">
        <f t="shared" si="9"/>
        <v>43664.122137404571</v>
      </c>
      <c r="E71" s="26" t="s">
        <v>27</v>
      </c>
      <c r="F71" s="26">
        <f t="shared" si="7"/>
        <v>42665.122137404571</v>
      </c>
      <c r="G71" s="6">
        <f t="shared" si="6"/>
        <v>3638.6768447837144</v>
      </c>
      <c r="H71" s="6" t="s">
        <v>27</v>
      </c>
      <c r="I71" s="26">
        <f t="shared" si="8"/>
        <v>3555.4268447837144</v>
      </c>
    </row>
    <row r="72" spans="1:9" x14ac:dyDescent="0.25">
      <c r="A72" s="6">
        <v>96000</v>
      </c>
      <c r="B72" t="s">
        <v>27</v>
      </c>
      <c r="C72" s="6">
        <v>96999</v>
      </c>
      <c r="D72" s="26">
        <f t="shared" si="9"/>
        <v>42664.122137404571</v>
      </c>
      <c r="E72" s="26" t="s">
        <v>27</v>
      </c>
      <c r="F72" s="26">
        <f t="shared" si="7"/>
        <v>41665.122137404571</v>
      </c>
      <c r="G72" s="6">
        <f t="shared" si="6"/>
        <v>3555.3435114503809</v>
      </c>
      <c r="H72" s="6" t="s">
        <v>27</v>
      </c>
      <c r="I72" s="26">
        <f t="shared" si="8"/>
        <v>3472.0935114503809</v>
      </c>
    </row>
    <row r="73" spans="1:9" x14ac:dyDescent="0.25">
      <c r="A73" s="6">
        <v>97000</v>
      </c>
      <c r="B73" t="s">
        <v>27</v>
      </c>
      <c r="C73" s="6">
        <v>97999</v>
      </c>
      <c r="D73" s="26">
        <f t="shared" si="9"/>
        <v>41664.122137404571</v>
      </c>
      <c r="E73" s="26" t="s">
        <v>27</v>
      </c>
      <c r="F73" s="26">
        <f t="shared" si="7"/>
        <v>40665.122137404571</v>
      </c>
      <c r="G73" s="6">
        <f t="shared" si="6"/>
        <v>3472.0101781170474</v>
      </c>
      <c r="H73" s="6" t="s">
        <v>27</v>
      </c>
      <c r="I73" s="26">
        <f t="shared" si="8"/>
        <v>3388.7601781170474</v>
      </c>
    </row>
    <row r="74" spans="1:9" x14ac:dyDescent="0.25">
      <c r="A74" s="6">
        <v>98000</v>
      </c>
      <c r="B74" t="s">
        <v>27</v>
      </c>
      <c r="C74" s="6">
        <v>98999</v>
      </c>
      <c r="D74" s="26">
        <f t="shared" si="9"/>
        <v>40664.122137404571</v>
      </c>
      <c r="E74" s="26" t="s">
        <v>27</v>
      </c>
      <c r="F74" s="26">
        <f t="shared" si="7"/>
        <v>39665.122137404571</v>
      </c>
      <c r="G74" s="6">
        <f t="shared" si="6"/>
        <v>3388.6768447837144</v>
      </c>
      <c r="H74" s="6" t="s">
        <v>27</v>
      </c>
      <c r="I74" s="26">
        <f t="shared" si="8"/>
        <v>3305.4268447837144</v>
      </c>
    </row>
    <row r="75" spans="1:9" x14ac:dyDescent="0.25">
      <c r="A75" s="6">
        <v>99000</v>
      </c>
      <c r="B75" t="s">
        <v>27</v>
      </c>
      <c r="C75" s="6">
        <v>99999</v>
      </c>
      <c r="D75" s="26">
        <f t="shared" si="9"/>
        <v>39664.122137404571</v>
      </c>
      <c r="E75" s="26" t="s">
        <v>27</v>
      </c>
      <c r="F75" s="26">
        <f t="shared" si="7"/>
        <v>38665.122137404571</v>
      </c>
      <c r="G75" s="6">
        <f t="shared" si="6"/>
        <v>3305.3435114503809</v>
      </c>
      <c r="H75" s="6" t="s">
        <v>27</v>
      </c>
      <c r="I75" s="26">
        <f t="shared" si="8"/>
        <v>3222.0935114503809</v>
      </c>
    </row>
    <row r="76" spans="1:9" x14ac:dyDescent="0.25">
      <c r="A76" s="6">
        <v>100000</v>
      </c>
      <c r="B76" t="s">
        <v>27</v>
      </c>
      <c r="C76" s="6">
        <v>100999</v>
      </c>
      <c r="D76" s="26">
        <f t="shared" si="9"/>
        <v>38664.122137404571</v>
      </c>
      <c r="E76" s="26" t="s">
        <v>27</v>
      </c>
      <c r="F76" s="26">
        <f t="shared" si="7"/>
        <v>37665.122137404571</v>
      </c>
      <c r="G76" s="6">
        <f t="shared" si="6"/>
        <v>3222.0101781170474</v>
      </c>
      <c r="H76" s="6" t="s">
        <v>27</v>
      </c>
      <c r="I76" s="26">
        <f t="shared" si="8"/>
        <v>3138.7601781170474</v>
      </c>
    </row>
    <row r="77" spans="1:9" x14ac:dyDescent="0.25">
      <c r="A77" s="6">
        <v>101000</v>
      </c>
      <c r="B77" t="s">
        <v>27</v>
      </c>
      <c r="C77" s="6">
        <v>101999</v>
      </c>
      <c r="D77" s="26">
        <f t="shared" si="9"/>
        <v>37664.122137404571</v>
      </c>
      <c r="E77" s="26" t="s">
        <v>27</v>
      </c>
      <c r="F77" s="26">
        <f t="shared" si="7"/>
        <v>36665.122137404571</v>
      </c>
      <c r="G77" s="6">
        <f t="shared" si="6"/>
        <v>3138.6768447837144</v>
      </c>
      <c r="H77" s="6" t="s">
        <v>27</v>
      </c>
      <c r="I77" s="26">
        <f t="shared" si="8"/>
        <v>3055.4268447837144</v>
      </c>
    </row>
    <row r="78" spans="1:9" x14ac:dyDescent="0.25">
      <c r="A78" s="6">
        <v>102000</v>
      </c>
      <c r="B78" t="s">
        <v>27</v>
      </c>
      <c r="C78" s="6">
        <v>102999</v>
      </c>
      <c r="D78" s="26">
        <f t="shared" si="9"/>
        <v>36664.122137404571</v>
      </c>
      <c r="E78" s="26" t="s">
        <v>27</v>
      </c>
      <c r="F78" s="26">
        <f t="shared" si="7"/>
        <v>35665.122137404571</v>
      </c>
      <c r="G78" s="6">
        <f t="shared" si="6"/>
        <v>3055.3435114503809</v>
      </c>
      <c r="H78" s="6" t="s">
        <v>27</v>
      </c>
      <c r="I78" s="26">
        <f t="shared" si="8"/>
        <v>2972.0935114503809</v>
      </c>
    </row>
    <row r="79" spans="1:9" x14ac:dyDescent="0.25">
      <c r="A79" s="6">
        <v>103000</v>
      </c>
      <c r="B79" t="s">
        <v>27</v>
      </c>
      <c r="C79" s="6">
        <v>103999</v>
      </c>
      <c r="D79" s="26">
        <f t="shared" si="9"/>
        <v>35664.122137404571</v>
      </c>
      <c r="E79" s="26" t="s">
        <v>27</v>
      </c>
      <c r="F79" s="26">
        <f t="shared" si="7"/>
        <v>34665.122137404571</v>
      </c>
      <c r="G79" s="6">
        <f t="shared" si="6"/>
        <v>2972.0101781170474</v>
      </c>
      <c r="H79" s="6" t="s">
        <v>27</v>
      </c>
      <c r="I79" s="26">
        <f t="shared" si="8"/>
        <v>2888.7601781170474</v>
      </c>
    </row>
    <row r="80" spans="1:9" x14ac:dyDescent="0.25">
      <c r="A80" s="6">
        <v>104000</v>
      </c>
      <c r="B80" t="s">
        <v>27</v>
      </c>
      <c r="C80" s="6">
        <v>104999</v>
      </c>
      <c r="D80" s="26">
        <f t="shared" si="9"/>
        <v>34664.122137404571</v>
      </c>
      <c r="E80" s="26" t="s">
        <v>27</v>
      </c>
      <c r="F80" s="26">
        <f t="shared" si="7"/>
        <v>33665.122137404571</v>
      </c>
      <c r="G80" s="6">
        <f t="shared" si="6"/>
        <v>2888.6768447837144</v>
      </c>
      <c r="H80" s="6" t="s">
        <v>27</v>
      </c>
      <c r="I80" s="26">
        <f t="shared" si="8"/>
        <v>2805.4268447837144</v>
      </c>
    </row>
    <row r="81" spans="1:9" x14ac:dyDescent="0.25">
      <c r="A81" s="6">
        <v>105000</v>
      </c>
      <c r="B81" t="s">
        <v>27</v>
      </c>
      <c r="C81" s="6">
        <v>105999</v>
      </c>
      <c r="D81" s="26">
        <f t="shared" si="9"/>
        <v>33664.122137404571</v>
      </c>
      <c r="E81" s="26" t="s">
        <v>27</v>
      </c>
      <c r="F81" s="26">
        <f t="shared" si="7"/>
        <v>32665.122137404571</v>
      </c>
      <c r="G81" s="6">
        <f t="shared" si="6"/>
        <v>2805.3435114503809</v>
      </c>
      <c r="H81" s="6" t="s">
        <v>27</v>
      </c>
      <c r="I81" s="26">
        <f t="shared" si="8"/>
        <v>2722.0935114503809</v>
      </c>
    </row>
    <row r="82" spans="1:9" x14ac:dyDescent="0.25">
      <c r="A82" s="6">
        <v>106000</v>
      </c>
      <c r="B82" t="s">
        <v>27</v>
      </c>
      <c r="C82" s="6">
        <v>106999</v>
      </c>
      <c r="D82" s="26">
        <f t="shared" si="9"/>
        <v>32664.122137404571</v>
      </c>
      <c r="E82" s="26" t="s">
        <v>27</v>
      </c>
      <c r="F82" s="26">
        <f t="shared" si="7"/>
        <v>31665.122137404571</v>
      </c>
      <c r="G82" s="6">
        <f t="shared" si="6"/>
        <v>2722.0101781170474</v>
      </c>
      <c r="H82" s="6" t="s">
        <v>27</v>
      </c>
      <c r="I82" s="26">
        <f t="shared" si="8"/>
        <v>2638.7601781170474</v>
      </c>
    </row>
    <row r="83" spans="1:9" x14ac:dyDescent="0.25">
      <c r="A83" s="6">
        <v>107000</v>
      </c>
      <c r="B83" t="s">
        <v>27</v>
      </c>
      <c r="C83" s="6">
        <v>107999</v>
      </c>
      <c r="D83" s="26">
        <f t="shared" si="9"/>
        <v>31664.122137404571</v>
      </c>
      <c r="E83" s="26" t="s">
        <v>27</v>
      </c>
      <c r="F83" s="26">
        <f t="shared" si="7"/>
        <v>30665.122137404571</v>
      </c>
      <c r="G83" s="6">
        <f t="shared" si="6"/>
        <v>2638.6768447837144</v>
      </c>
      <c r="H83" s="6" t="s">
        <v>27</v>
      </c>
      <c r="I83" s="26">
        <f t="shared" si="8"/>
        <v>2555.4268447837144</v>
      </c>
    </row>
    <row r="84" spans="1:9" x14ac:dyDescent="0.25">
      <c r="A84" s="6">
        <v>108000</v>
      </c>
      <c r="B84" t="s">
        <v>27</v>
      </c>
      <c r="C84" s="6">
        <v>108999</v>
      </c>
      <c r="D84" s="26">
        <f t="shared" si="9"/>
        <v>30664.122137404571</v>
      </c>
      <c r="E84" s="26" t="s">
        <v>27</v>
      </c>
      <c r="F84" s="26">
        <f t="shared" si="7"/>
        <v>29665.122137404571</v>
      </c>
      <c r="G84" s="6">
        <f t="shared" si="6"/>
        <v>2555.3435114503809</v>
      </c>
      <c r="H84" s="6" t="s">
        <v>27</v>
      </c>
      <c r="I84" s="26">
        <f t="shared" si="8"/>
        <v>2472.0935114503809</v>
      </c>
    </row>
    <row r="85" spans="1:9" x14ac:dyDescent="0.25">
      <c r="A85" s="6">
        <v>109000</v>
      </c>
      <c r="B85" t="s">
        <v>27</v>
      </c>
      <c r="C85" s="6">
        <v>109999</v>
      </c>
      <c r="D85" s="26">
        <f t="shared" si="9"/>
        <v>29664.122137404571</v>
      </c>
      <c r="E85" s="26" t="s">
        <v>27</v>
      </c>
      <c r="F85" s="26">
        <f t="shared" si="7"/>
        <v>28665.122137404571</v>
      </c>
      <c r="G85" s="6">
        <f t="shared" si="6"/>
        <v>2472.0101781170474</v>
      </c>
      <c r="H85" s="6" t="s">
        <v>27</v>
      </c>
      <c r="I85" s="26">
        <f t="shared" si="8"/>
        <v>2388.7601781170474</v>
      </c>
    </row>
    <row r="86" spans="1:9" x14ac:dyDescent="0.25">
      <c r="A86" s="6">
        <v>110000</v>
      </c>
      <c r="B86" t="s">
        <v>27</v>
      </c>
      <c r="C86" s="6">
        <v>110999</v>
      </c>
      <c r="D86" s="26">
        <f t="shared" si="9"/>
        <v>28664.122137404571</v>
      </c>
      <c r="E86" s="26" t="s">
        <v>27</v>
      </c>
      <c r="F86" s="26">
        <f t="shared" si="7"/>
        <v>27665.122137404571</v>
      </c>
      <c r="G86" s="6">
        <f t="shared" si="6"/>
        <v>2388.6768447837144</v>
      </c>
      <c r="H86" s="6" t="s">
        <v>27</v>
      </c>
      <c r="I86" s="26">
        <f t="shared" si="8"/>
        <v>2305.4268447837144</v>
      </c>
    </row>
    <row r="87" spans="1:9" x14ac:dyDescent="0.25">
      <c r="A87" s="6">
        <v>111000</v>
      </c>
      <c r="B87" t="s">
        <v>27</v>
      </c>
      <c r="C87" s="6">
        <v>111999</v>
      </c>
      <c r="D87" s="26">
        <f t="shared" si="9"/>
        <v>27664.122137404571</v>
      </c>
      <c r="E87" s="26" t="s">
        <v>27</v>
      </c>
      <c r="F87" s="26">
        <f t="shared" si="7"/>
        <v>26665.122137404571</v>
      </c>
      <c r="G87" s="6">
        <f t="shared" si="6"/>
        <v>2305.3435114503809</v>
      </c>
      <c r="H87" s="6" t="s">
        <v>27</v>
      </c>
      <c r="I87" s="26">
        <f t="shared" si="8"/>
        <v>2222.0935114503809</v>
      </c>
    </row>
    <row r="88" spans="1:9" x14ac:dyDescent="0.25">
      <c r="A88" s="6">
        <v>112000</v>
      </c>
      <c r="B88" t="s">
        <v>27</v>
      </c>
      <c r="C88" s="6">
        <v>112999</v>
      </c>
      <c r="D88" s="26">
        <f t="shared" si="9"/>
        <v>26664.122137404571</v>
      </c>
      <c r="E88" s="26" t="s">
        <v>27</v>
      </c>
      <c r="F88" s="26">
        <f t="shared" si="7"/>
        <v>25665.122137404571</v>
      </c>
      <c r="G88" s="6">
        <f t="shared" si="6"/>
        <v>2222.0101781170474</v>
      </c>
      <c r="H88" s="6" t="s">
        <v>27</v>
      </c>
      <c r="I88" s="26">
        <f t="shared" si="8"/>
        <v>2138.7601781170474</v>
      </c>
    </row>
    <row r="89" spans="1:9" x14ac:dyDescent="0.25">
      <c r="A89" s="6">
        <v>113000</v>
      </c>
      <c r="B89" t="s">
        <v>27</v>
      </c>
      <c r="C89" s="6">
        <v>113999</v>
      </c>
      <c r="D89" s="26">
        <f t="shared" si="9"/>
        <v>25664.122137404571</v>
      </c>
      <c r="E89" s="26" t="s">
        <v>27</v>
      </c>
      <c r="F89" s="26">
        <f t="shared" si="7"/>
        <v>24665.122137404571</v>
      </c>
      <c r="G89" s="6">
        <f t="shared" si="6"/>
        <v>2138.6768447837144</v>
      </c>
      <c r="H89" s="6" t="s">
        <v>27</v>
      </c>
      <c r="I89" s="26">
        <f t="shared" si="8"/>
        <v>2055.4268447837144</v>
      </c>
    </row>
    <row r="90" spans="1:9" x14ac:dyDescent="0.25">
      <c r="A90" s="6">
        <v>114000</v>
      </c>
      <c r="B90" t="s">
        <v>27</v>
      </c>
      <c r="C90" s="6">
        <v>114999</v>
      </c>
      <c r="D90" s="26">
        <f t="shared" si="9"/>
        <v>24664.122137404571</v>
      </c>
      <c r="E90" s="26" t="s">
        <v>27</v>
      </c>
      <c r="F90" s="26">
        <f t="shared" si="7"/>
        <v>23665.122137404571</v>
      </c>
      <c r="G90" s="6">
        <f t="shared" si="6"/>
        <v>2055.3435114503809</v>
      </c>
      <c r="H90" s="6" t="s">
        <v>27</v>
      </c>
      <c r="I90" s="26">
        <f t="shared" si="8"/>
        <v>1972.0935114503809</v>
      </c>
    </row>
    <row r="91" spans="1:9" x14ac:dyDescent="0.25">
      <c r="A91" s="6">
        <v>115000</v>
      </c>
      <c r="B91" t="s">
        <v>27</v>
      </c>
      <c r="C91" s="6">
        <v>115999</v>
      </c>
      <c r="D91" s="26">
        <f t="shared" ref="D91:D115" si="10">MAX(0,gb_højeste-MAX(0,A91-startaftrapning_højeste))</f>
        <v>23664.122137404571</v>
      </c>
      <c r="E91" s="26" t="s">
        <v>27</v>
      </c>
      <c r="F91" s="26">
        <f t="shared" ref="F91:F114" si="11">MAX(0,gb_højeste-MAX(0,C91-startaftrapning_højeste))</f>
        <v>22665.122137404571</v>
      </c>
      <c r="G91" s="6">
        <f t="shared" si="6"/>
        <v>1972.0101781170476</v>
      </c>
      <c r="H91" s="6" t="s">
        <v>27</v>
      </c>
      <c r="I91" s="26">
        <f t="shared" si="8"/>
        <v>1888.7601781170476</v>
      </c>
    </row>
    <row r="92" spans="1:9" x14ac:dyDescent="0.25">
      <c r="A92" s="6">
        <v>116000</v>
      </c>
      <c r="B92" t="s">
        <v>27</v>
      </c>
      <c r="C92" s="6">
        <v>116999</v>
      </c>
      <c r="D92" s="26">
        <f t="shared" si="10"/>
        <v>22664.122137404571</v>
      </c>
      <c r="E92" s="26" t="s">
        <v>27</v>
      </c>
      <c r="F92" s="26">
        <f t="shared" si="11"/>
        <v>21665.122137404571</v>
      </c>
      <c r="G92" s="6">
        <f t="shared" si="6"/>
        <v>1888.6768447837142</v>
      </c>
      <c r="H92" s="6" t="s">
        <v>27</v>
      </c>
      <c r="I92" s="26">
        <f t="shared" si="8"/>
        <v>1805.4268447837142</v>
      </c>
    </row>
    <row r="93" spans="1:9" x14ac:dyDescent="0.25">
      <c r="A93" s="6">
        <v>117000</v>
      </c>
      <c r="B93" t="s">
        <v>27</v>
      </c>
      <c r="C93" s="6">
        <v>117999</v>
      </c>
      <c r="D93" s="26">
        <f t="shared" si="10"/>
        <v>21664.122137404571</v>
      </c>
      <c r="E93" s="26" t="s">
        <v>27</v>
      </c>
      <c r="F93" s="26">
        <f t="shared" si="11"/>
        <v>20665.122137404571</v>
      </c>
      <c r="G93" s="6">
        <f t="shared" ref="G93:G104" si="12">D93/12</f>
        <v>1805.3435114503809</v>
      </c>
      <c r="H93" s="6" t="s">
        <v>27</v>
      </c>
      <c r="I93" s="26">
        <f t="shared" ref="I93:I104" si="13">F93/12</f>
        <v>1722.0935114503809</v>
      </c>
    </row>
    <row r="94" spans="1:9" x14ac:dyDescent="0.25">
      <c r="A94" s="6">
        <v>118000</v>
      </c>
      <c r="B94" t="s">
        <v>27</v>
      </c>
      <c r="C94" s="6">
        <v>118999</v>
      </c>
      <c r="D94" s="26">
        <f t="shared" si="10"/>
        <v>20664.122137404571</v>
      </c>
      <c r="E94" s="26" t="s">
        <v>27</v>
      </c>
      <c r="F94" s="26">
        <f t="shared" si="11"/>
        <v>19665.122137404571</v>
      </c>
      <c r="G94" s="6">
        <f t="shared" si="12"/>
        <v>1722.0101781170476</v>
      </c>
      <c r="H94" s="6" t="s">
        <v>27</v>
      </c>
      <c r="I94" s="26">
        <f t="shared" si="13"/>
        <v>1638.7601781170476</v>
      </c>
    </row>
    <row r="95" spans="1:9" x14ac:dyDescent="0.25">
      <c r="A95" s="6">
        <v>119000</v>
      </c>
      <c r="B95" t="s">
        <v>27</v>
      </c>
      <c r="C95" s="6">
        <v>119999</v>
      </c>
      <c r="D95" s="26">
        <f t="shared" si="10"/>
        <v>19664.122137404571</v>
      </c>
      <c r="E95" s="26" t="s">
        <v>27</v>
      </c>
      <c r="F95" s="26">
        <f t="shared" si="11"/>
        <v>18665.122137404571</v>
      </c>
      <c r="G95" s="6">
        <f t="shared" si="12"/>
        <v>1638.6768447837142</v>
      </c>
      <c r="H95" s="6" t="s">
        <v>27</v>
      </c>
      <c r="I95" s="26">
        <f t="shared" si="13"/>
        <v>1555.4268447837142</v>
      </c>
    </row>
    <row r="96" spans="1:9" x14ac:dyDescent="0.25">
      <c r="A96" s="6">
        <v>120000</v>
      </c>
      <c r="B96" t="s">
        <v>27</v>
      </c>
      <c r="C96" s="6">
        <v>120999</v>
      </c>
      <c r="D96" s="26">
        <f t="shared" si="10"/>
        <v>18664.122137404571</v>
      </c>
      <c r="E96" s="26" t="s">
        <v>27</v>
      </c>
      <c r="F96" s="26">
        <f t="shared" si="11"/>
        <v>17665.122137404571</v>
      </c>
      <c r="G96" s="6">
        <f t="shared" si="12"/>
        <v>1555.3435114503809</v>
      </c>
      <c r="H96" s="6" t="s">
        <v>27</v>
      </c>
      <c r="I96" s="26">
        <f t="shared" si="13"/>
        <v>1472.0935114503809</v>
      </c>
    </row>
    <row r="97" spans="1:9" x14ac:dyDescent="0.25">
      <c r="A97" s="6">
        <v>121000</v>
      </c>
      <c r="B97" t="s">
        <v>27</v>
      </c>
      <c r="C97" s="6">
        <v>121999</v>
      </c>
      <c r="D97" s="26">
        <f t="shared" si="10"/>
        <v>17664.122137404571</v>
      </c>
      <c r="E97" s="26" t="s">
        <v>27</v>
      </c>
      <c r="F97" s="26">
        <f t="shared" si="11"/>
        <v>16665.122137404571</v>
      </c>
      <c r="G97" s="6">
        <f t="shared" si="12"/>
        <v>1472.0101781170476</v>
      </c>
      <c r="H97" s="6" t="s">
        <v>27</v>
      </c>
      <c r="I97" s="26">
        <f t="shared" si="13"/>
        <v>1388.7601781170476</v>
      </c>
    </row>
    <row r="98" spans="1:9" x14ac:dyDescent="0.25">
      <c r="A98" s="6">
        <v>122000</v>
      </c>
      <c r="B98" t="s">
        <v>27</v>
      </c>
      <c r="C98" s="6">
        <v>122999</v>
      </c>
      <c r="D98" s="26">
        <f t="shared" si="10"/>
        <v>16664.122137404571</v>
      </c>
      <c r="E98" s="26" t="s">
        <v>27</v>
      </c>
      <c r="F98" s="26">
        <f t="shared" si="11"/>
        <v>15665.122137404571</v>
      </c>
      <c r="G98" s="6">
        <f t="shared" si="12"/>
        <v>1388.6768447837142</v>
      </c>
      <c r="H98" s="6" t="s">
        <v>27</v>
      </c>
      <c r="I98" s="26">
        <f t="shared" si="13"/>
        <v>1305.4268447837142</v>
      </c>
    </row>
    <row r="99" spans="1:9" x14ac:dyDescent="0.25">
      <c r="A99" s="6">
        <v>123000</v>
      </c>
      <c r="B99" t="s">
        <v>27</v>
      </c>
      <c r="C99" s="6">
        <v>123999</v>
      </c>
      <c r="D99" s="26">
        <f t="shared" si="10"/>
        <v>15664.122137404571</v>
      </c>
      <c r="E99" s="26" t="s">
        <v>27</v>
      </c>
      <c r="F99" s="26">
        <f t="shared" si="11"/>
        <v>14665.122137404571</v>
      </c>
      <c r="G99" s="6">
        <f t="shared" si="12"/>
        <v>1305.3435114503809</v>
      </c>
      <c r="H99" s="6" t="s">
        <v>27</v>
      </c>
      <c r="I99" s="26">
        <f t="shared" si="13"/>
        <v>1222.0935114503809</v>
      </c>
    </row>
    <row r="100" spans="1:9" x14ac:dyDescent="0.25">
      <c r="A100" s="6">
        <v>124000</v>
      </c>
      <c r="B100" t="s">
        <v>27</v>
      </c>
      <c r="C100" s="6">
        <v>124999</v>
      </c>
      <c r="D100" s="26">
        <f t="shared" si="10"/>
        <v>14664.122137404571</v>
      </c>
      <c r="E100" s="26" t="s">
        <v>27</v>
      </c>
      <c r="F100" s="26">
        <f t="shared" si="11"/>
        <v>13665.122137404571</v>
      </c>
      <c r="G100" s="6">
        <f t="shared" si="12"/>
        <v>1222.0101781170476</v>
      </c>
      <c r="H100" s="6" t="s">
        <v>27</v>
      </c>
      <c r="I100" s="26">
        <f t="shared" si="13"/>
        <v>1138.7601781170476</v>
      </c>
    </row>
    <row r="101" spans="1:9" x14ac:dyDescent="0.25">
      <c r="A101" s="6">
        <v>125000</v>
      </c>
      <c r="B101" t="s">
        <v>27</v>
      </c>
      <c r="C101" s="6">
        <v>125999</v>
      </c>
      <c r="D101" s="26">
        <f t="shared" si="10"/>
        <v>13664.122137404571</v>
      </c>
      <c r="E101" s="26" t="s">
        <v>27</v>
      </c>
      <c r="F101" s="26">
        <f t="shared" si="11"/>
        <v>12665.122137404571</v>
      </c>
      <c r="G101" s="6">
        <f t="shared" si="12"/>
        <v>1138.6768447837142</v>
      </c>
      <c r="H101" s="6" t="s">
        <v>27</v>
      </c>
      <c r="I101" s="26">
        <f t="shared" si="13"/>
        <v>1055.4268447837142</v>
      </c>
    </row>
    <row r="102" spans="1:9" x14ac:dyDescent="0.25">
      <c r="A102" s="6">
        <v>126000</v>
      </c>
      <c r="B102" t="s">
        <v>27</v>
      </c>
      <c r="C102" s="6">
        <v>126999</v>
      </c>
      <c r="D102" s="26">
        <f t="shared" si="10"/>
        <v>12664.122137404571</v>
      </c>
      <c r="E102" s="26" t="s">
        <v>27</v>
      </c>
      <c r="F102" s="26">
        <f t="shared" si="11"/>
        <v>11665.122137404571</v>
      </c>
      <c r="G102" s="6">
        <f t="shared" si="12"/>
        <v>1055.3435114503809</v>
      </c>
      <c r="H102" s="6" t="s">
        <v>27</v>
      </c>
      <c r="I102" s="26">
        <f t="shared" si="13"/>
        <v>972.0935114503809</v>
      </c>
    </row>
    <row r="103" spans="1:9" x14ac:dyDescent="0.25">
      <c r="A103" s="6">
        <v>127000</v>
      </c>
      <c r="B103" t="s">
        <v>27</v>
      </c>
      <c r="C103" s="6">
        <v>127999</v>
      </c>
      <c r="D103" s="26">
        <f t="shared" si="10"/>
        <v>11664.122137404571</v>
      </c>
      <c r="E103" s="26" t="s">
        <v>27</v>
      </c>
      <c r="F103" s="26">
        <f t="shared" si="11"/>
        <v>10665.122137404571</v>
      </c>
      <c r="G103" s="6">
        <f t="shared" si="12"/>
        <v>972.01017811704753</v>
      </c>
      <c r="H103" s="6" t="s">
        <v>27</v>
      </c>
      <c r="I103" s="26">
        <f t="shared" si="13"/>
        <v>888.76017811704753</v>
      </c>
    </row>
    <row r="104" spans="1:9" x14ac:dyDescent="0.25">
      <c r="A104" s="6">
        <v>128000</v>
      </c>
      <c r="B104" t="s">
        <v>27</v>
      </c>
      <c r="C104" s="6">
        <v>128999</v>
      </c>
      <c r="D104" s="26">
        <f t="shared" si="10"/>
        <v>10664.122137404571</v>
      </c>
      <c r="E104" s="26" t="s">
        <v>27</v>
      </c>
      <c r="F104" s="26">
        <f t="shared" si="11"/>
        <v>9665.1221374045708</v>
      </c>
      <c r="G104" s="6">
        <f t="shared" si="12"/>
        <v>888.67684478371427</v>
      </c>
      <c r="H104" s="6" t="s">
        <v>27</v>
      </c>
      <c r="I104" s="26">
        <f t="shared" si="13"/>
        <v>805.42684478371427</v>
      </c>
    </row>
    <row r="105" spans="1:9" x14ac:dyDescent="0.25">
      <c r="A105" s="6">
        <v>129000</v>
      </c>
      <c r="B105" t="s">
        <v>27</v>
      </c>
      <c r="C105" s="6">
        <v>129999</v>
      </c>
      <c r="D105" s="26">
        <f t="shared" si="10"/>
        <v>9664.1221374045708</v>
      </c>
      <c r="E105" s="26" t="s">
        <v>27</v>
      </c>
      <c r="F105" s="26">
        <f t="shared" si="11"/>
        <v>8665.1221374045708</v>
      </c>
      <c r="G105" s="6">
        <f t="shared" ref="G105:G114" si="14">D105/12</f>
        <v>805.3435114503809</v>
      </c>
      <c r="H105" s="6" t="s">
        <v>27</v>
      </c>
      <c r="I105" s="26">
        <f t="shared" ref="I105:I114" si="15">F105/12</f>
        <v>722.0935114503809</v>
      </c>
    </row>
    <row r="106" spans="1:9" x14ac:dyDescent="0.25">
      <c r="A106" s="6">
        <v>130000</v>
      </c>
      <c r="B106" t="s">
        <v>27</v>
      </c>
      <c r="C106" s="6">
        <v>130999</v>
      </c>
      <c r="D106" s="26">
        <f t="shared" si="10"/>
        <v>8664.1221374045708</v>
      </c>
      <c r="E106" s="26" t="s">
        <v>27</v>
      </c>
      <c r="F106" s="26">
        <f t="shared" si="11"/>
        <v>7665.1221374045708</v>
      </c>
      <c r="G106" s="6">
        <f t="shared" si="14"/>
        <v>722.01017811704753</v>
      </c>
      <c r="H106" s="6" t="s">
        <v>27</v>
      </c>
      <c r="I106" s="26">
        <f t="shared" si="15"/>
        <v>638.76017811704753</v>
      </c>
    </row>
    <row r="107" spans="1:9" x14ac:dyDescent="0.25">
      <c r="A107" s="6">
        <v>131000</v>
      </c>
      <c r="B107" t="s">
        <v>27</v>
      </c>
      <c r="C107" s="6">
        <v>131999</v>
      </c>
      <c r="D107" s="26">
        <f t="shared" si="10"/>
        <v>7664.1221374045708</v>
      </c>
      <c r="E107" s="26" t="s">
        <v>27</v>
      </c>
      <c r="F107" s="26">
        <f t="shared" si="11"/>
        <v>6665.1221374045708</v>
      </c>
      <c r="G107" s="6">
        <f t="shared" si="14"/>
        <v>638.67684478371427</v>
      </c>
      <c r="H107" s="6" t="s">
        <v>27</v>
      </c>
      <c r="I107" s="26">
        <f t="shared" si="15"/>
        <v>555.42684478371427</v>
      </c>
    </row>
    <row r="108" spans="1:9" x14ac:dyDescent="0.25">
      <c r="A108" s="6">
        <v>132000</v>
      </c>
      <c r="B108" t="s">
        <v>27</v>
      </c>
      <c r="C108" s="6">
        <v>132999</v>
      </c>
      <c r="D108" s="26">
        <f t="shared" si="10"/>
        <v>6664.1221374045708</v>
      </c>
      <c r="E108" s="26" t="s">
        <v>27</v>
      </c>
      <c r="F108" s="26">
        <f t="shared" si="11"/>
        <v>5665.1221374045708</v>
      </c>
      <c r="G108" s="6">
        <f t="shared" si="14"/>
        <v>555.3435114503809</v>
      </c>
      <c r="H108" s="6" t="s">
        <v>27</v>
      </c>
      <c r="I108" s="26">
        <f t="shared" si="15"/>
        <v>472.0935114503809</v>
      </c>
    </row>
    <row r="109" spans="1:9" x14ac:dyDescent="0.25">
      <c r="A109" s="6">
        <v>133000</v>
      </c>
      <c r="B109" t="s">
        <v>27</v>
      </c>
      <c r="C109" s="6">
        <v>133999</v>
      </c>
      <c r="D109" s="26">
        <f t="shared" si="10"/>
        <v>5664.1221374045708</v>
      </c>
      <c r="E109" s="26" t="s">
        <v>27</v>
      </c>
      <c r="F109" s="26">
        <f t="shared" si="11"/>
        <v>4665.1221374045708</v>
      </c>
      <c r="G109" s="6">
        <f t="shared" si="14"/>
        <v>472.01017811704759</v>
      </c>
      <c r="H109" s="6" t="s">
        <v>27</v>
      </c>
      <c r="I109" s="26">
        <f t="shared" si="15"/>
        <v>388.76017811704759</v>
      </c>
    </row>
    <row r="110" spans="1:9" x14ac:dyDescent="0.25">
      <c r="A110" s="6">
        <v>134000</v>
      </c>
      <c r="B110" t="s">
        <v>27</v>
      </c>
      <c r="C110" s="6">
        <v>134999</v>
      </c>
      <c r="D110" s="26">
        <f t="shared" si="10"/>
        <v>4664.1221374045708</v>
      </c>
      <c r="E110" s="26" t="s">
        <v>27</v>
      </c>
      <c r="F110" s="26">
        <f t="shared" si="11"/>
        <v>3665.1221374045708</v>
      </c>
      <c r="G110" s="6">
        <f t="shared" si="14"/>
        <v>388.67684478371422</v>
      </c>
      <c r="H110" s="6" t="s">
        <v>27</v>
      </c>
      <c r="I110" s="26">
        <f t="shared" si="15"/>
        <v>305.42684478371422</v>
      </c>
    </row>
    <row r="111" spans="1:9" x14ac:dyDescent="0.25">
      <c r="A111" s="6">
        <v>135000</v>
      </c>
      <c r="B111" t="s">
        <v>27</v>
      </c>
      <c r="C111" s="6">
        <v>135999</v>
      </c>
      <c r="D111" s="26">
        <f t="shared" si="10"/>
        <v>3664.1221374045708</v>
      </c>
      <c r="E111" s="26" t="s">
        <v>27</v>
      </c>
      <c r="F111" s="26">
        <f t="shared" si="11"/>
        <v>2665.1221374045708</v>
      </c>
      <c r="G111" s="6">
        <f t="shared" si="14"/>
        <v>305.3435114503809</v>
      </c>
      <c r="H111" s="6" t="s">
        <v>27</v>
      </c>
      <c r="I111" s="26">
        <f t="shared" si="15"/>
        <v>222.0935114503809</v>
      </c>
    </row>
    <row r="112" spans="1:9" x14ac:dyDescent="0.25">
      <c r="A112" s="6">
        <v>136000</v>
      </c>
      <c r="B112" t="s">
        <v>27</v>
      </c>
      <c r="C112" s="6">
        <v>136999</v>
      </c>
      <c r="D112" s="26">
        <f t="shared" si="10"/>
        <v>2664.1221374045708</v>
      </c>
      <c r="E112" s="26" t="s">
        <v>27</v>
      </c>
      <c r="F112" s="26">
        <f t="shared" si="11"/>
        <v>1665.1221374045708</v>
      </c>
      <c r="G112" s="6">
        <f t="shared" si="14"/>
        <v>222.01017811704756</v>
      </c>
      <c r="H112" s="6" t="s">
        <v>27</v>
      </c>
      <c r="I112" s="26">
        <f t="shared" si="15"/>
        <v>138.76017811704756</v>
      </c>
    </row>
    <row r="113" spans="1:9" x14ac:dyDescent="0.25">
      <c r="A113" s="6">
        <v>137000</v>
      </c>
      <c r="B113" t="s">
        <v>27</v>
      </c>
      <c r="C113" s="6">
        <v>137999</v>
      </c>
      <c r="D113" s="26">
        <f t="shared" si="10"/>
        <v>1664.1221374045708</v>
      </c>
      <c r="E113" s="26" t="s">
        <v>27</v>
      </c>
      <c r="F113" s="26">
        <f t="shared" si="11"/>
        <v>665.12213740457082</v>
      </c>
      <c r="G113" s="6">
        <f t="shared" si="14"/>
        <v>138.67684478371424</v>
      </c>
      <c r="H113" s="6" t="s">
        <v>27</v>
      </c>
      <c r="I113" s="26">
        <f t="shared" si="15"/>
        <v>55.426844783714238</v>
      </c>
    </row>
    <row r="114" spans="1:9" x14ac:dyDescent="0.25">
      <c r="A114" s="6">
        <v>138000</v>
      </c>
      <c r="B114" t="s">
        <v>27</v>
      </c>
      <c r="C114" s="6">
        <v>138999</v>
      </c>
      <c r="D114" s="26">
        <f t="shared" si="10"/>
        <v>664.12213740457082</v>
      </c>
      <c r="E114" s="26" t="s">
        <v>27</v>
      </c>
      <c r="F114" s="26">
        <f t="shared" si="11"/>
        <v>0</v>
      </c>
      <c r="G114" s="6">
        <f t="shared" si="14"/>
        <v>55.343511450380902</v>
      </c>
      <c r="H114" s="6" t="s">
        <v>27</v>
      </c>
      <c r="I114" s="26">
        <f t="shared" si="15"/>
        <v>0</v>
      </c>
    </row>
    <row r="115" spans="1:9" x14ac:dyDescent="0.25">
      <c r="A115" s="6">
        <v>139000</v>
      </c>
      <c r="B115" t="s">
        <v>27</v>
      </c>
      <c r="D115" s="26">
        <f t="shared" si="10"/>
        <v>0</v>
      </c>
      <c r="E115" s="26" t="s">
        <v>27</v>
      </c>
      <c r="F115" s="26">
        <v>0</v>
      </c>
      <c r="G115" s="6">
        <f t="shared" ref="G115" si="16">D115/12</f>
        <v>0</v>
      </c>
      <c r="H115" s="6" t="s">
        <v>27</v>
      </c>
      <c r="I115" s="26">
        <f t="shared" ref="I115" si="17">F115/12</f>
        <v>0</v>
      </c>
    </row>
    <row r="116" spans="1:9" x14ac:dyDescent="0.25">
      <c r="A116" s="6"/>
    </row>
    <row r="117" spans="1:9" x14ac:dyDescent="0.25">
      <c r="A117" s="6"/>
    </row>
    <row r="118" spans="1:9" x14ac:dyDescent="0.25">
      <c r="A118" s="6"/>
    </row>
    <row r="119" spans="1:9" x14ac:dyDescent="0.25">
      <c r="A119" s="6"/>
    </row>
    <row r="120" spans="1:9" x14ac:dyDescent="0.25">
      <c r="A120" s="6"/>
    </row>
    <row r="121" spans="1:9" x14ac:dyDescent="0.25">
      <c r="A121" s="6"/>
    </row>
    <row r="122" spans="1:9" x14ac:dyDescent="0.25">
      <c r="A122" s="6"/>
    </row>
    <row r="123" spans="1:9" x14ac:dyDescent="0.25">
      <c r="A123" s="6"/>
    </row>
    <row r="124" spans="1:9" x14ac:dyDescent="0.25">
      <c r="A124" s="6"/>
    </row>
    <row r="125" spans="1:9" x14ac:dyDescent="0.25">
      <c r="A125" s="6"/>
    </row>
    <row r="126" spans="1:9" x14ac:dyDescent="0.25">
      <c r="A126" s="6"/>
    </row>
    <row r="127" spans="1:9" x14ac:dyDescent="0.25">
      <c r="A127" s="6"/>
    </row>
    <row r="128" spans="1:9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  <row r="238" spans="1:1" x14ac:dyDescent="0.25">
      <c r="A238" s="6"/>
    </row>
    <row r="239" spans="1:1" x14ac:dyDescent="0.25">
      <c r="A239" s="6"/>
    </row>
    <row r="240" spans="1:1" x14ac:dyDescent="0.25">
      <c r="A240" s="6"/>
    </row>
    <row r="241" spans="1:1" x14ac:dyDescent="0.25">
      <c r="A241" s="6"/>
    </row>
    <row r="242" spans="1:1" x14ac:dyDescent="0.25">
      <c r="A242" s="6"/>
    </row>
    <row r="243" spans="1:1" x14ac:dyDescent="0.25">
      <c r="A243" s="6"/>
    </row>
    <row r="244" spans="1:1" x14ac:dyDescent="0.25">
      <c r="A244" s="6"/>
    </row>
    <row r="245" spans="1:1" x14ac:dyDescent="0.25">
      <c r="A245" s="6"/>
    </row>
    <row r="246" spans="1:1" x14ac:dyDescent="0.25">
      <c r="A246" s="6"/>
    </row>
    <row r="247" spans="1:1" x14ac:dyDescent="0.25">
      <c r="A247" s="6"/>
    </row>
    <row r="248" spans="1:1" x14ac:dyDescent="0.25">
      <c r="A248" s="6"/>
    </row>
    <row r="249" spans="1:1" x14ac:dyDescent="0.25">
      <c r="A249" s="6"/>
    </row>
    <row r="250" spans="1:1" x14ac:dyDescent="0.25">
      <c r="A250" s="6"/>
    </row>
    <row r="251" spans="1:1" x14ac:dyDescent="0.25">
      <c r="A251" s="6"/>
    </row>
    <row r="252" spans="1:1" x14ac:dyDescent="0.25">
      <c r="A252" s="6"/>
    </row>
    <row r="253" spans="1:1" x14ac:dyDescent="0.25">
      <c r="A253" s="6"/>
    </row>
    <row r="254" spans="1:1" x14ac:dyDescent="0.25">
      <c r="A254" s="6"/>
    </row>
    <row r="255" spans="1:1" x14ac:dyDescent="0.25">
      <c r="A255" s="6"/>
    </row>
    <row r="256" spans="1:1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  <row r="266" spans="1:1" x14ac:dyDescent="0.25">
      <c r="A266" s="6"/>
    </row>
    <row r="267" spans="1:1" x14ac:dyDescent="0.25">
      <c r="A267" s="6"/>
    </row>
    <row r="268" spans="1:1" x14ac:dyDescent="0.25">
      <c r="A268" s="6"/>
    </row>
    <row r="269" spans="1:1" x14ac:dyDescent="0.25">
      <c r="A269" s="6"/>
    </row>
    <row r="270" spans="1:1" x14ac:dyDescent="0.25">
      <c r="A270" s="6"/>
    </row>
    <row r="271" spans="1:1" x14ac:dyDescent="0.25">
      <c r="A271" s="6"/>
    </row>
    <row r="272" spans="1:1" x14ac:dyDescent="0.25">
      <c r="A272" s="6"/>
    </row>
    <row r="273" spans="1:1" x14ac:dyDescent="0.25">
      <c r="A273" s="6"/>
    </row>
    <row r="274" spans="1:1" x14ac:dyDescent="0.25">
      <c r="A274" s="6"/>
    </row>
    <row r="275" spans="1:1" x14ac:dyDescent="0.25">
      <c r="A275" s="6"/>
    </row>
    <row r="276" spans="1:1" x14ac:dyDescent="0.25">
      <c r="A276" s="6"/>
    </row>
    <row r="277" spans="1:1" x14ac:dyDescent="0.25">
      <c r="A277" s="6"/>
    </row>
    <row r="278" spans="1:1" x14ac:dyDescent="0.25">
      <c r="A278" s="6"/>
    </row>
    <row r="279" spans="1:1" x14ac:dyDescent="0.25">
      <c r="A279" s="6"/>
    </row>
    <row r="280" spans="1:1" x14ac:dyDescent="0.25">
      <c r="A280" s="6"/>
    </row>
    <row r="281" spans="1:1" x14ac:dyDescent="0.25">
      <c r="A281" s="6"/>
    </row>
    <row r="282" spans="1:1" x14ac:dyDescent="0.25">
      <c r="A282" s="6"/>
    </row>
    <row r="283" spans="1:1" x14ac:dyDescent="0.25">
      <c r="A283" s="6"/>
    </row>
    <row r="284" spans="1:1" x14ac:dyDescent="0.25">
      <c r="A284" s="6"/>
    </row>
    <row r="285" spans="1:1" x14ac:dyDescent="0.25">
      <c r="A285" s="6"/>
    </row>
    <row r="286" spans="1:1" x14ac:dyDescent="0.25">
      <c r="A286" s="6"/>
    </row>
    <row r="287" spans="1:1" x14ac:dyDescent="0.25">
      <c r="A287" s="6"/>
    </row>
    <row r="288" spans="1:1" x14ac:dyDescent="0.25">
      <c r="A288" s="6"/>
    </row>
    <row r="289" spans="1:1" x14ac:dyDescent="0.25">
      <c r="A289" s="6"/>
    </row>
    <row r="290" spans="1:1" x14ac:dyDescent="0.25">
      <c r="A290" s="6"/>
    </row>
    <row r="291" spans="1:1" x14ac:dyDescent="0.25">
      <c r="A291" s="6"/>
    </row>
    <row r="292" spans="1:1" x14ac:dyDescent="0.25">
      <c r="A292" s="6"/>
    </row>
    <row r="293" spans="1:1" x14ac:dyDescent="0.25">
      <c r="A293" s="6"/>
    </row>
    <row r="294" spans="1:1" x14ac:dyDescent="0.25">
      <c r="A294" s="6"/>
    </row>
    <row r="295" spans="1:1" x14ac:dyDescent="0.25">
      <c r="A295" s="6"/>
    </row>
    <row r="296" spans="1:1" x14ac:dyDescent="0.25">
      <c r="A296" s="6"/>
    </row>
    <row r="297" spans="1:1" x14ac:dyDescent="0.25">
      <c r="A297" s="6"/>
    </row>
    <row r="298" spans="1:1" x14ac:dyDescent="0.25">
      <c r="A298" s="6"/>
    </row>
    <row r="299" spans="1:1" x14ac:dyDescent="0.25">
      <c r="A299" s="6"/>
    </row>
    <row r="300" spans="1:1" x14ac:dyDescent="0.25">
      <c r="A300" s="6"/>
    </row>
    <row r="301" spans="1:1" x14ac:dyDescent="0.25">
      <c r="A301" s="6"/>
    </row>
    <row r="302" spans="1:1" x14ac:dyDescent="0.25">
      <c r="A302" s="6"/>
    </row>
    <row r="303" spans="1:1" x14ac:dyDescent="0.25">
      <c r="A303" s="6"/>
    </row>
    <row r="304" spans="1:1" x14ac:dyDescent="0.25">
      <c r="A304" s="6"/>
    </row>
    <row r="305" spans="1:1" x14ac:dyDescent="0.25">
      <c r="A305" s="6"/>
    </row>
    <row r="306" spans="1:1" x14ac:dyDescent="0.25">
      <c r="A306" s="6"/>
    </row>
    <row r="307" spans="1:1" x14ac:dyDescent="0.25">
      <c r="A307" s="6"/>
    </row>
    <row r="308" spans="1:1" x14ac:dyDescent="0.25">
      <c r="A308" s="6"/>
    </row>
    <row r="309" spans="1:1" x14ac:dyDescent="0.25">
      <c r="A309" s="6"/>
    </row>
    <row r="310" spans="1:1" x14ac:dyDescent="0.25">
      <c r="A310" s="6"/>
    </row>
    <row r="311" spans="1:1" x14ac:dyDescent="0.25">
      <c r="A311" s="6"/>
    </row>
    <row r="312" spans="1:1" x14ac:dyDescent="0.25">
      <c r="A312" s="6"/>
    </row>
    <row r="313" spans="1:1" x14ac:dyDescent="0.25">
      <c r="A313" s="6"/>
    </row>
    <row r="314" spans="1:1" x14ac:dyDescent="0.25">
      <c r="A314" s="6"/>
    </row>
    <row r="315" spans="1:1" x14ac:dyDescent="0.25">
      <c r="A315" s="6"/>
    </row>
    <row r="316" spans="1:1" x14ac:dyDescent="0.25">
      <c r="A316" s="6"/>
    </row>
    <row r="317" spans="1:1" x14ac:dyDescent="0.25">
      <c r="A317" s="6"/>
    </row>
    <row r="318" spans="1:1" x14ac:dyDescent="0.25">
      <c r="A318" s="6"/>
    </row>
    <row r="319" spans="1:1" x14ac:dyDescent="0.25">
      <c r="A319" s="6"/>
    </row>
    <row r="320" spans="1:1" x14ac:dyDescent="0.25">
      <c r="A320" s="6"/>
    </row>
    <row r="321" spans="1:1" x14ac:dyDescent="0.25">
      <c r="A321" s="6"/>
    </row>
    <row r="322" spans="1:1" x14ac:dyDescent="0.25">
      <c r="A322" s="6"/>
    </row>
    <row r="323" spans="1:1" x14ac:dyDescent="0.25">
      <c r="A323" s="6"/>
    </row>
    <row r="324" spans="1:1" x14ac:dyDescent="0.25">
      <c r="A324" s="6"/>
    </row>
    <row r="325" spans="1:1" x14ac:dyDescent="0.25">
      <c r="A325" s="6"/>
    </row>
  </sheetData>
  <mergeCells count="2">
    <mergeCell ref="A1:D1"/>
    <mergeCell ref="A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workbookViewId="0">
      <selection activeCell="D6" sqref="D6"/>
    </sheetView>
  </sheetViews>
  <sheetFormatPr defaultRowHeight="15" x14ac:dyDescent="0.25"/>
  <sheetData>
    <row r="1" spans="1:9" x14ac:dyDescent="0.25">
      <c r="A1" s="31" t="s">
        <v>25</v>
      </c>
      <c r="B1" s="31"/>
      <c r="C1" s="31"/>
      <c r="D1" s="31"/>
      <c r="E1" s="25"/>
      <c r="F1" s="25"/>
      <c r="G1" s="25"/>
      <c r="H1" s="25"/>
      <c r="I1" s="25"/>
    </row>
    <row r="2" spans="1:9" x14ac:dyDescent="0.25">
      <c r="A2" s="31" t="s">
        <v>28</v>
      </c>
      <c r="B2" s="31"/>
      <c r="C2" s="31"/>
      <c r="D2" s="25"/>
      <c r="E2" s="25" t="s">
        <v>30</v>
      </c>
      <c r="F2" s="25"/>
      <c r="G2" s="8" t="s">
        <v>26</v>
      </c>
      <c r="H2" s="8"/>
      <c r="I2" s="25"/>
    </row>
    <row r="3" spans="1:9" x14ac:dyDescent="0.25">
      <c r="A3" s="6">
        <v>0</v>
      </c>
      <c r="B3" s="6" t="s">
        <v>27</v>
      </c>
      <c r="C3" s="6">
        <v>63999</v>
      </c>
      <c r="D3" s="26">
        <f t="shared" ref="D3:D34" si="0">MAX(0,gb_mellemste-aftrapnings_mellemste*MAX(0,A3-startaftrapning_mellemste))</f>
        <v>73776.081424936376</v>
      </c>
      <c r="E3" s="26" t="s">
        <v>27</v>
      </c>
      <c r="F3" s="26">
        <f t="shared" ref="F3:F34" si="1">MAX(0,gb_mellemste-aftrapnings_mellemste*MAX(0,C3-startaftrapning_mellemste))</f>
        <v>73776.081424936376</v>
      </c>
      <c r="G3" s="6">
        <f t="shared" ref="G3:G66" si="2">D3/12</f>
        <v>6148.0067854113649</v>
      </c>
      <c r="H3" s="6" t="s">
        <v>27</v>
      </c>
      <c r="I3" s="26">
        <f>F3/12</f>
        <v>6148.0067854113649</v>
      </c>
    </row>
    <row r="4" spans="1:9" x14ac:dyDescent="0.25">
      <c r="A4" s="6">
        <v>64000</v>
      </c>
      <c r="B4" s="6" t="s">
        <v>27</v>
      </c>
      <c r="C4" s="6">
        <v>64999</v>
      </c>
      <c r="D4" s="26">
        <f t="shared" si="0"/>
        <v>73776.081424936376</v>
      </c>
      <c r="E4" s="26" t="s">
        <v>27</v>
      </c>
      <c r="F4" s="26">
        <f t="shared" si="1"/>
        <v>73702.081424936376</v>
      </c>
      <c r="G4" s="6">
        <f t="shared" si="2"/>
        <v>6148.0067854113649</v>
      </c>
      <c r="H4" s="6" t="s">
        <v>27</v>
      </c>
      <c r="I4" s="26">
        <f t="shared" ref="I4:I67" si="3">F4/12</f>
        <v>6141.840118744698</v>
      </c>
    </row>
    <row r="5" spans="1:9" x14ac:dyDescent="0.25">
      <c r="A5" s="6">
        <v>65000</v>
      </c>
      <c r="B5" s="6" t="s">
        <v>27</v>
      </c>
      <c r="C5" s="6">
        <v>65999</v>
      </c>
      <c r="D5" s="26">
        <f t="shared" si="0"/>
        <v>73701.414758269704</v>
      </c>
      <c r="E5" s="26" t="s">
        <v>27</v>
      </c>
      <c r="F5" s="26">
        <f t="shared" si="1"/>
        <v>73035.414758269704</v>
      </c>
      <c r="G5" s="6">
        <f t="shared" si="2"/>
        <v>6141.7845631891423</v>
      </c>
      <c r="H5" s="6" t="s">
        <v>27</v>
      </c>
      <c r="I5" s="26">
        <f t="shared" si="3"/>
        <v>6086.2845631891423</v>
      </c>
    </row>
    <row r="6" spans="1:9" x14ac:dyDescent="0.25">
      <c r="A6" s="6">
        <v>66000</v>
      </c>
      <c r="B6" s="6" t="s">
        <v>27</v>
      </c>
      <c r="C6" s="6">
        <v>66999</v>
      </c>
      <c r="D6" s="26">
        <f t="shared" si="0"/>
        <v>73034.748091603047</v>
      </c>
      <c r="E6" s="26" t="s">
        <v>27</v>
      </c>
      <c r="F6" s="26">
        <f t="shared" si="1"/>
        <v>72368.748091603047</v>
      </c>
      <c r="G6" s="6">
        <f t="shared" si="2"/>
        <v>6086.2290076335876</v>
      </c>
      <c r="H6" s="6" t="s">
        <v>27</v>
      </c>
      <c r="I6" s="26">
        <f t="shared" si="3"/>
        <v>6030.7290076335876</v>
      </c>
    </row>
    <row r="7" spans="1:9" x14ac:dyDescent="0.25">
      <c r="A7" s="6">
        <v>67000</v>
      </c>
      <c r="B7" s="6" t="s">
        <v>27</v>
      </c>
      <c r="C7" s="6">
        <v>67999</v>
      </c>
      <c r="D7" s="26">
        <f t="shared" si="0"/>
        <v>72368.081424936376</v>
      </c>
      <c r="E7" s="26" t="s">
        <v>27</v>
      </c>
      <c r="F7" s="26">
        <f t="shared" si="1"/>
        <v>71702.081424936376</v>
      </c>
      <c r="G7" s="6">
        <f t="shared" si="2"/>
        <v>6030.673452078031</v>
      </c>
      <c r="H7" s="6" t="s">
        <v>27</v>
      </c>
      <c r="I7" s="26">
        <f t="shared" si="3"/>
        <v>5975.173452078031</v>
      </c>
    </row>
    <row r="8" spans="1:9" x14ac:dyDescent="0.25">
      <c r="A8" s="6">
        <v>68000</v>
      </c>
      <c r="B8" s="6" t="s">
        <v>27</v>
      </c>
      <c r="C8" s="6">
        <v>68999</v>
      </c>
      <c r="D8" s="26">
        <f t="shared" si="0"/>
        <v>71701.414758269704</v>
      </c>
      <c r="E8" s="26" t="s">
        <v>27</v>
      </c>
      <c r="F8" s="26">
        <f t="shared" si="1"/>
        <v>71035.414758269704</v>
      </c>
      <c r="G8" s="6">
        <f t="shared" si="2"/>
        <v>5975.1178965224753</v>
      </c>
      <c r="H8" s="6" t="s">
        <v>27</v>
      </c>
      <c r="I8" s="26">
        <f t="shared" si="3"/>
        <v>5919.6178965224753</v>
      </c>
    </row>
    <row r="9" spans="1:9" x14ac:dyDescent="0.25">
      <c r="A9" s="6">
        <v>69000</v>
      </c>
      <c r="B9" s="6" t="s">
        <v>27</v>
      </c>
      <c r="C9" s="6">
        <v>69999</v>
      </c>
      <c r="D9" s="26">
        <f t="shared" si="0"/>
        <v>71034.748091603047</v>
      </c>
      <c r="E9" s="26" t="s">
        <v>27</v>
      </c>
      <c r="F9" s="26">
        <f t="shared" si="1"/>
        <v>70368.748091603047</v>
      </c>
      <c r="G9" s="6">
        <f t="shared" si="2"/>
        <v>5919.5623409669206</v>
      </c>
      <c r="H9" s="6" t="s">
        <v>27</v>
      </c>
      <c r="I9" s="26">
        <f t="shared" si="3"/>
        <v>5864.0623409669206</v>
      </c>
    </row>
    <row r="10" spans="1:9" x14ac:dyDescent="0.25">
      <c r="A10" s="6">
        <v>70000</v>
      </c>
      <c r="B10" s="6" t="s">
        <v>27</v>
      </c>
      <c r="C10" s="6">
        <v>70999</v>
      </c>
      <c r="D10" s="26">
        <f t="shared" si="0"/>
        <v>70368.081424936376</v>
      </c>
      <c r="E10" s="26" t="s">
        <v>27</v>
      </c>
      <c r="F10" s="26">
        <f t="shared" si="1"/>
        <v>69702.081424936376</v>
      </c>
      <c r="G10" s="6">
        <f t="shared" si="2"/>
        <v>5864.0067854113649</v>
      </c>
      <c r="H10" s="6" t="s">
        <v>27</v>
      </c>
      <c r="I10" s="26">
        <f t="shared" si="3"/>
        <v>5808.5067854113649</v>
      </c>
    </row>
    <row r="11" spans="1:9" x14ac:dyDescent="0.25">
      <c r="A11" s="6">
        <v>71000</v>
      </c>
      <c r="B11" s="6" t="s">
        <v>27</v>
      </c>
      <c r="C11" s="6">
        <v>71999</v>
      </c>
      <c r="D11" s="26">
        <f t="shared" si="0"/>
        <v>69701.414758269704</v>
      </c>
      <c r="E11" s="26" t="s">
        <v>27</v>
      </c>
      <c r="F11" s="26">
        <f t="shared" si="1"/>
        <v>69035.414758269704</v>
      </c>
      <c r="G11" s="6">
        <f t="shared" si="2"/>
        <v>5808.4512298558084</v>
      </c>
      <c r="H11" s="6" t="s">
        <v>27</v>
      </c>
      <c r="I11" s="26">
        <f t="shared" si="3"/>
        <v>5752.9512298558084</v>
      </c>
    </row>
    <row r="12" spans="1:9" x14ac:dyDescent="0.25">
      <c r="A12" s="6">
        <v>72000</v>
      </c>
      <c r="B12" s="6" t="s">
        <v>27</v>
      </c>
      <c r="C12" s="6">
        <v>72999</v>
      </c>
      <c r="D12" s="26">
        <f t="shared" si="0"/>
        <v>69034.748091603047</v>
      </c>
      <c r="E12" s="26" t="s">
        <v>27</v>
      </c>
      <c r="F12" s="26">
        <f t="shared" si="1"/>
        <v>68368.748091603047</v>
      </c>
      <c r="G12" s="6">
        <f t="shared" si="2"/>
        <v>5752.8956743002536</v>
      </c>
      <c r="H12" s="6" t="s">
        <v>27</v>
      </c>
      <c r="I12" s="26">
        <f t="shared" si="3"/>
        <v>5697.3956743002536</v>
      </c>
    </row>
    <row r="13" spans="1:9" x14ac:dyDescent="0.25">
      <c r="A13" s="6">
        <v>73000</v>
      </c>
      <c r="B13" s="6" t="s">
        <v>27</v>
      </c>
      <c r="C13" s="6">
        <v>73999</v>
      </c>
      <c r="D13" s="26">
        <f t="shared" si="0"/>
        <v>68368.081424936376</v>
      </c>
      <c r="E13" s="26" t="s">
        <v>27</v>
      </c>
      <c r="F13" s="26">
        <f t="shared" si="1"/>
        <v>67702.081424936376</v>
      </c>
      <c r="G13" s="6">
        <f t="shared" si="2"/>
        <v>5697.340118744698</v>
      </c>
      <c r="H13" s="6" t="s">
        <v>27</v>
      </c>
      <c r="I13" s="26">
        <f t="shared" si="3"/>
        <v>5641.840118744698</v>
      </c>
    </row>
    <row r="14" spans="1:9" x14ac:dyDescent="0.25">
      <c r="A14" s="6">
        <v>74000</v>
      </c>
      <c r="B14" s="6" t="s">
        <v>27</v>
      </c>
      <c r="C14" s="6">
        <v>74999</v>
      </c>
      <c r="D14" s="26">
        <f t="shared" si="0"/>
        <v>67701.414758269704</v>
      </c>
      <c r="E14" s="26" t="s">
        <v>27</v>
      </c>
      <c r="F14" s="26">
        <f t="shared" si="1"/>
        <v>67035.414758269704</v>
      </c>
      <c r="G14" s="6">
        <f t="shared" si="2"/>
        <v>5641.7845631891423</v>
      </c>
      <c r="H14" s="6" t="s">
        <v>27</v>
      </c>
      <c r="I14" s="26">
        <f t="shared" si="3"/>
        <v>5586.2845631891423</v>
      </c>
    </row>
    <row r="15" spans="1:9" x14ac:dyDescent="0.25">
      <c r="A15" s="6">
        <v>75000</v>
      </c>
      <c r="B15" s="6" t="s">
        <v>27</v>
      </c>
      <c r="C15" s="6">
        <v>75999</v>
      </c>
      <c r="D15" s="26">
        <f t="shared" si="0"/>
        <v>67034.748091603047</v>
      </c>
      <c r="E15" s="26" t="s">
        <v>27</v>
      </c>
      <c r="F15" s="26">
        <f t="shared" si="1"/>
        <v>66368.748091603047</v>
      </c>
      <c r="G15" s="6">
        <f t="shared" si="2"/>
        <v>5586.2290076335876</v>
      </c>
      <c r="H15" s="6" t="s">
        <v>27</v>
      </c>
      <c r="I15" s="26">
        <f t="shared" si="3"/>
        <v>5530.7290076335876</v>
      </c>
    </row>
    <row r="16" spans="1:9" x14ac:dyDescent="0.25">
      <c r="A16" s="6">
        <v>76000</v>
      </c>
      <c r="B16" s="6" t="s">
        <v>27</v>
      </c>
      <c r="C16" s="6">
        <v>76999</v>
      </c>
      <c r="D16" s="26">
        <f t="shared" si="0"/>
        <v>66368.081424936376</v>
      </c>
      <c r="E16" s="26" t="s">
        <v>27</v>
      </c>
      <c r="F16" s="26">
        <f t="shared" si="1"/>
        <v>65702.081424936376</v>
      </c>
      <c r="G16" s="6">
        <f t="shared" si="2"/>
        <v>5530.673452078031</v>
      </c>
      <c r="H16" s="6" t="s">
        <v>27</v>
      </c>
      <c r="I16" s="26">
        <f t="shared" si="3"/>
        <v>5475.173452078031</v>
      </c>
    </row>
    <row r="17" spans="1:9" x14ac:dyDescent="0.25">
      <c r="A17" s="6">
        <v>77000</v>
      </c>
      <c r="B17" s="6" t="s">
        <v>27</v>
      </c>
      <c r="C17" s="6">
        <v>77999</v>
      </c>
      <c r="D17" s="26">
        <f t="shared" si="0"/>
        <v>65701.414758269704</v>
      </c>
      <c r="E17" s="26" t="s">
        <v>27</v>
      </c>
      <c r="F17" s="26">
        <f t="shared" si="1"/>
        <v>65035.414758269711</v>
      </c>
      <c r="G17" s="6">
        <f t="shared" si="2"/>
        <v>5475.1178965224753</v>
      </c>
      <c r="H17" s="6" t="s">
        <v>27</v>
      </c>
      <c r="I17" s="26">
        <f t="shared" si="3"/>
        <v>5419.6178965224763</v>
      </c>
    </row>
    <row r="18" spans="1:9" x14ac:dyDescent="0.25">
      <c r="A18" s="6">
        <v>78000</v>
      </c>
      <c r="B18" s="6" t="s">
        <v>27</v>
      </c>
      <c r="C18" s="6">
        <v>78999</v>
      </c>
      <c r="D18" s="26">
        <f t="shared" si="0"/>
        <v>65034.748091603047</v>
      </c>
      <c r="E18" s="26" t="s">
        <v>27</v>
      </c>
      <c r="F18" s="26">
        <f t="shared" si="1"/>
        <v>64368.748091603047</v>
      </c>
      <c r="G18" s="6">
        <f t="shared" si="2"/>
        <v>5419.5623409669206</v>
      </c>
      <c r="H18" s="6" t="s">
        <v>27</v>
      </c>
      <c r="I18" s="26">
        <f t="shared" si="3"/>
        <v>5364.0623409669206</v>
      </c>
    </row>
    <row r="19" spans="1:9" x14ac:dyDescent="0.25">
      <c r="A19" s="6">
        <v>79000</v>
      </c>
      <c r="B19" s="6" t="s">
        <v>27</v>
      </c>
      <c r="C19" s="6">
        <v>79999</v>
      </c>
      <c r="D19" s="26">
        <f t="shared" si="0"/>
        <v>64368.081424936376</v>
      </c>
      <c r="E19" s="26" t="s">
        <v>27</v>
      </c>
      <c r="F19" s="26">
        <f t="shared" si="1"/>
        <v>63702.081424936376</v>
      </c>
      <c r="G19" s="6">
        <f t="shared" si="2"/>
        <v>5364.0067854113649</v>
      </c>
      <c r="H19" s="6" t="s">
        <v>27</v>
      </c>
      <c r="I19" s="26">
        <f t="shared" si="3"/>
        <v>5308.5067854113649</v>
      </c>
    </row>
    <row r="20" spans="1:9" x14ac:dyDescent="0.25">
      <c r="A20" s="6">
        <v>80000</v>
      </c>
      <c r="B20" s="6" t="s">
        <v>27</v>
      </c>
      <c r="C20" s="6">
        <v>80999</v>
      </c>
      <c r="D20" s="26">
        <f t="shared" si="0"/>
        <v>63701.414758269711</v>
      </c>
      <c r="E20" s="26" t="s">
        <v>27</v>
      </c>
      <c r="F20" s="26">
        <f t="shared" si="1"/>
        <v>63035.414758269711</v>
      </c>
      <c r="G20" s="6">
        <f t="shared" si="2"/>
        <v>5308.4512298558093</v>
      </c>
      <c r="H20" s="6" t="s">
        <v>27</v>
      </c>
      <c r="I20" s="26">
        <f t="shared" si="3"/>
        <v>5252.9512298558093</v>
      </c>
    </row>
    <row r="21" spans="1:9" x14ac:dyDescent="0.25">
      <c r="A21" s="6">
        <v>81000</v>
      </c>
      <c r="B21" s="6" t="s">
        <v>27</v>
      </c>
      <c r="C21" s="6">
        <v>81999</v>
      </c>
      <c r="D21" s="26">
        <f t="shared" si="0"/>
        <v>63034.748091603047</v>
      </c>
      <c r="E21" s="26" t="s">
        <v>27</v>
      </c>
      <c r="F21" s="26">
        <f t="shared" si="1"/>
        <v>62368.748091603047</v>
      </c>
      <c r="G21" s="6">
        <f t="shared" si="2"/>
        <v>5252.8956743002536</v>
      </c>
      <c r="H21" s="6" t="s">
        <v>27</v>
      </c>
      <c r="I21" s="26">
        <f t="shared" si="3"/>
        <v>5197.3956743002536</v>
      </c>
    </row>
    <row r="22" spans="1:9" x14ac:dyDescent="0.25">
      <c r="A22" s="6">
        <v>82000</v>
      </c>
      <c r="B22" s="6" t="s">
        <v>27</v>
      </c>
      <c r="C22" s="6">
        <v>82999</v>
      </c>
      <c r="D22" s="26">
        <f t="shared" si="0"/>
        <v>62368.081424936376</v>
      </c>
      <c r="E22" s="26" t="s">
        <v>27</v>
      </c>
      <c r="F22" s="26">
        <f t="shared" si="1"/>
        <v>61702.081424936376</v>
      </c>
      <c r="G22" s="6">
        <f t="shared" si="2"/>
        <v>5197.340118744698</v>
      </c>
      <c r="H22" s="6" t="s">
        <v>27</v>
      </c>
      <c r="I22" s="26">
        <f t="shared" si="3"/>
        <v>5141.840118744698</v>
      </c>
    </row>
    <row r="23" spans="1:9" x14ac:dyDescent="0.25">
      <c r="A23" s="6">
        <v>83000</v>
      </c>
      <c r="B23" s="6" t="s">
        <v>27</v>
      </c>
      <c r="C23" s="6">
        <v>83999</v>
      </c>
      <c r="D23" s="26">
        <f t="shared" si="0"/>
        <v>61701.414758269711</v>
      </c>
      <c r="E23" s="26" t="s">
        <v>27</v>
      </c>
      <c r="F23" s="26">
        <f t="shared" si="1"/>
        <v>61035.414758269711</v>
      </c>
      <c r="G23" s="6">
        <f t="shared" si="2"/>
        <v>5141.7845631891423</v>
      </c>
      <c r="H23" s="6" t="s">
        <v>27</v>
      </c>
      <c r="I23" s="26">
        <f t="shared" si="3"/>
        <v>5086.2845631891423</v>
      </c>
    </row>
    <row r="24" spans="1:9" x14ac:dyDescent="0.25">
      <c r="A24" s="6">
        <v>84000</v>
      </c>
      <c r="B24" s="6" t="s">
        <v>27</v>
      </c>
      <c r="C24" s="6">
        <v>84999</v>
      </c>
      <c r="D24" s="26">
        <f t="shared" si="0"/>
        <v>61034.748091603047</v>
      </c>
      <c r="E24" s="26" t="s">
        <v>27</v>
      </c>
      <c r="F24" s="26">
        <f t="shared" si="1"/>
        <v>60368.748091603047</v>
      </c>
      <c r="G24" s="6">
        <f t="shared" si="2"/>
        <v>5086.2290076335876</v>
      </c>
      <c r="H24" s="6" t="s">
        <v>27</v>
      </c>
      <c r="I24" s="26">
        <f t="shared" si="3"/>
        <v>5030.7290076335876</v>
      </c>
    </row>
    <row r="25" spans="1:9" x14ac:dyDescent="0.25">
      <c r="A25" s="6">
        <v>85000</v>
      </c>
      <c r="B25" s="6" t="s">
        <v>27</v>
      </c>
      <c r="C25" s="6">
        <v>85999</v>
      </c>
      <c r="D25" s="26">
        <f t="shared" si="0"/>
        <v>60368.081424936376</v>
      </c>
      <c r="E25" s="26" t="s">
        <v>27</v>
      </c>
      <c r="F25" s="26">
        <f t="shared" si="1"/>
        <v>59702.081424936376</v>
      </c>
      <c r="G25" s="6">
        <f t="shared" si="2"/>
        <v>5030.673452078031</v>
      </c>
      <c r="H25" s="6" t="s">
        <v>27</v>
      </c>
      <c r="I25" s="26">
        <f t="shared" si="3"/>
        <v>4975.173452078031</v>
      </c>
    </row>
    <row r="26" spans="1:9" x14ac:dyDescent="0.25">
      <c r="A26" s="6">
        <v>86000</v>
      </c>
      <c r="B26" s="6" t="s">
        <v>27</v>
      </c>
      <c r="C26" s="6">
        <v>86999</v>
      </c>
      <c r="D26" s="26">
        <f t="shared" si="0"/>
        <v>59701.414758269711</v>
      </c>
      <c r="E26" s="26" t="s">
        <v>27</v>
      </c>
      <c r="F26" s="26">
        <f t="shared" si="1"/>
        <v>59035.414758269711</v>
      </c>
      <c r="G26" s="6">
        <f t="shared" si="2"/>
        <v>4975.1178965224763</v>
      </c>
      <c r="H26" s="6" t="s">
        <v>27</v>
      </c>
      <c r="I26" s="26">
        <f t="shared" si="3"/>
        <v>4919.6178965224763</v>
      </c>
    </row>
    <row r="27" spans="1:9" x14ac:dyDescent="0.25">
      <c r="A27" s="6">
        <v>87000</v>
      </c>
      <c r="B27" s="6" t="s">
        <v>27</v>
      </c>
      <c r="C27" s="6">
        <v>87999</v>
      </c>
      <c r="D27" s="26">
        <f t="shared" si="0"/>
        <v>59034.748091603047</v>
      </c>
      <c r="E27" s="26" t="s">
        <v>27</v>
      </c>
      <c r="F27" s="26">
        <f t="shared" si="1"/>
        <v>58368.748091603047</v>
      </c>
      <c r="G27" s="6">
        <f t="shared" si="2"/>
        <v>4919.5623409669206</v>
      </c>
      <c r="H27" s="6" t="s">
        <v>27</v>
      </c>
      <c r="I27" s="26">
        <f t="shared" si="3"/>
        <v>4864.0623409669206</v>
      </c>
    </row>
    <row r="28" spans="1:9" x14ac:dyDescent="0.25">
      <c r="A28" s="6">
        <v>88000</v>
      </c>
      <c r="B28" s="6" t="s">
        <v>27</v>
      </c>
      <c r="C28" s="6">
        <v>88999</v>
      </c>
      <c r="D28" s="26">
        <f t="shared" si="0"/>
        <v>58368.081424936376</v>
      </c>
      <c r="E28" s="26" t="s">
        <v>27</v>
      </c>
      <c r="F28" s="26">
        <f t="shared" si="1"/>
        <v>57702.081424936376</v>
      </c>
      <c r="G28" s="6">
        <f t="shared" si="2"/>
        <v>4864.0067854113649</v>
      </c>
      <c r="H28" s="6" t="s">
        <v>27</v>
      </c>
      <c r="I28" s="26">
        <f t="shared" si="3"/>
        <v>4808.5067854113649</v>
      </c>
    </row>
    <row r="29" spans="1:9" x14ac:dyDescent="0.25">
      <c r="A29" s="6">
        <v>89000</v>
      </c>
      <c r="B29" s="6" t="s">
        <v>27</v>
      </c>
      <c r="C29" s="6">
        <v>89999</v>
      </c>
      <c r="D29" s="26">
        <f t="shared" si="0"/>
        <v>57701.414758269711</v>
      </c>
      <c r="E29" s="26" t="s">
        <v>27</v>
      </c>
      <c r="F29" s="26">
        <f t="shared" si="1"/>
        <v>57035.414758269711</v>
      </c>
      <c r="G29" s="6">
        <f t="shared" si="2"/>
        <v>4808.4512298558093</v>
      </c>
      <c r="H29" s="6" t="s">
        <v>27</v>
      </c>
      <c r="I29" s="26">
        <f t="shared" si="3"/>
        <v>4752.9512298558093</v>
      </c>
    </row>
    <row r="30" spans="1:9" x14ac:dyDescent="0.25">
      <c r="A30" s="6">
        <v>90000</v>
      </c>
      <c r="B30" s="6" t="s">
        <v>27</v>
      </c>
      <c r="C30" s="6">
        <v>90999</v>
      </c>
      <c r="D30" s="26">
        <f t="shared" si="0"/>
        <v>57034.748091603047</v>
      </c>
      <c r="E30" s="26" t="s">
        <v>27</v>
      </c>
      <c r="F30" s="26">
        <f t="shared" si="1"/>
        <v>56368.748091603047</v>
      </c>
      <c r="G30" s="6">
        <f t="shared" si="2"/>
        <v>4752.8956743002536</v>
      </c>
      <c r="H30" s="6" t="s">
        <v>27</v>
      </c>
      <c r="I30" s="26">
        <f t="shared" si="3"/>
        <v>4697.3956743002536</v>
      </c>
    </row>
    <row r="31" spans="1:9" x14ac:dyDescent="0.25">
      <c r="A31" s="6">
        <v>91000</v>
      </c>
      <c r="B31" s="6" t="s">
        <v>27</v>
      </c>
      <c r="C31" s="6">
        <v>91999</v>
      </c>
      <c r="D31" s="26">
        <f t="shared" si="0"/>
        <v>56368.081424936376</v>
      </c>
      <c r="E31" s="26" t="s">
        <v>27</v>
      </c>
      <c r="F31" s="26">
        <f t="shared" si="1"/>
        <v>55702.081424936376</v>
      </c>
      <c r="G31" s="6">
        <f t="shared" si="2"/>
        <v>4697.340118744698</v>
      </c>
      <c r="H31" s="6" t="s">
        <v>27</v>
      </c>
      <c r="I31" s="26">
        <f t="shared" si="3"/>
        <v>4641.840118744698</v>
      </c>
    </row>
    <row r="32" spans="1:9" x14ac:dyDescent="0.25">
      <c r="A32" s="6">
        <v>92000</v>
      </c>
      <c r="B32" s="6" t="s">
        <v>27</v>
      </c>
      <c r="C32" s="6">
        <v>92999</v>
      </c>
      <c r="D32" s="26">
        <f t="shared" si="0"/>
        <v>55701.414758269711</v>
      </c>
      <c r="E32" s="26" t="s">
        <v>27</v>
      </c>
      <c r="F32" s="26">
        <f t="shared" si="1"/>
        <v>55035.414758269711</v>
      </c>
      <c r="G32" s="6">
        <f t="shared" si="2"/>
        <v>4641.7845631891423</v>
      </c>
      <c r="H32" s="6" t="s">
        <v>27</v>
      </c>
      <c r="I32" s="26">
        <f t="shared" si="3"/>
        <v>4586.2845631891423</v>
      </c>
    </row>
    <row r="33" spans="1:9" x14ac:dyDescent="0.25">
      <c r="A33" s="6">
        <v>93000</v>
      </c>
      <c r="B33" s="6" t="s">
        <v>27</v>
      </c>
      <c r="C33" s="6">
        <v>93999</v>
      </c>
      <c r="D33" s="26">
        <f t="shared" si="0"/>
        <v>55034.748091603047</v>
      </c>
      <c r="E33" s="26" t="s">
        <v>27</v>
      </c>
      <c r="F33" s="26">
        <f t="shared" si="1"/>
        <v>54368.748091603047</v>
      </c>
      <c r="G33" s="6">
        <f t="shared" si="2"/>
        <v>4586.2290076335876</v>
      </c>
      <c r="H33" s="6" t="s">
        <v>27</v>
      </c>
      <c r="I33" s="26">
        <f t="shared" si="3"/>
        <v>4530.7290076335876</v>
      </c>
    </row>
    <row r="34" spans="1:9" x14ac:dyDescent="0.25">
      <c r="A34" s="6">
        <v>94000</v>
      </c>
      <c r="B34" s="6" t="s">
        <v>27</v>
      </c>
      <c r="C34" s="6">
        <v>94999</v>
      </c>
      <c r="D34" s="26">
        <f t="shared" si="0"/>
        <v>54368.081424936376</v>
      </c>
      <c r="E34" s="26" t="s">
        <v>27</v>
      </c>
      <c r="F34" s="26">
        <f t="shared" si="1"/>
        <v>53702.081424936376</v>
      </c>
      <c r="G34" s="6">
        <f t="shared" si="2"/>
        <v>4530.673452078031</v>
      </c>
      <c r="H34" s="6" t="s">
        <v>27</v>
      </c>
      <c r="I34" s="26">
        <f t="shared" si="3"/>
        <v>4475.173452078031</v>
      </c>
    </row>
    <row r="35" spans="1:9" x14ac:dyDescent="0.25">
      <c r="A35" s="6">
        <v>95000</v>
      </c>
      <c r="B35" s="6" t="s">
        <v>27</v>
      </c>
      <c r="C35" s="6">
        <v>95999</v>
      </c>
      <c r="D35" s="26">
        <f t="shared" ref="D35:D66" si="4">MAX(0,gb_mellemste-aftrapnings_mellemste*MAX(0,A35-startaftrapning_mellemste))</f>
        <v>53701.414758269711</v>
      </c>
      <c r="E35" s="26" t="s">
        <v>27</v>
      </c>
      <c r="F35" s="26">
        <f t="shared" ref="F35:F66" si="5">MAX(0,gb_mellemste-aftrapnings_mellemste*MAX(0,C35-startaftrapning_mellemste))</f>
        <v>53035.414758269711</v>
      </c>
      <c r="G35" s="6">
        <f t="shared" si="2"/>
        <v>4475.1178965224763</v>
      </c>
      <c r="H35" s="6" t="s">
        <v>27</v>
      </c>
      <c r="I35" s="26">
        <f t="shared" si="3"/>
        <v>4419.6178965224763</v>
      </c>
    </row>
    <row r="36" spans="1:9" x14ac:dyDescent="0.25">
      <c r="A36" s="6">
        <v>96000</v>
      </c>
      <c r="B36" s="6" t="s">
        <v>27</v>
      </c>
      <c r="C36" s="6">
        <v>96999</v>
      </c>
      <c r="D36" s="26">
        <f t="shared" si="4"/>
        <v>53034.748091603047</v>
      </c>
      <c r="E36" s="26" t="s">
        <v>27</v>
      </c>
      <c r="F36" s="26">
        <f t="shared" si="5"/>
        <v>52368.748091603047</v>
      </c>
      <c r="G36" s="6">
        <f t="shared" si="2"/>
        <v>4419.5623409669206</v>
      </c>
      <c r="H36" s="6" t="s">
        <v>27</v>
      </c>
      <c r="I36" s="26">
        <f t="shared" si="3"/>
        <v>4364.0623409669206</v>
      </c>
    </row>
    <row r="37" spans="1:9" x14ac:dyDescent="0.25">
      <c r="A37" s="6">
        <v>97000</v>
      </c>
      <c r="B37" s="6" t="s">
        <v>27</v>
      </c>
      <c r="C37" s="6">
        <v>97999</v>
      </c>
      <c r="D37" s="26">
        <f t="shared" si="4"/>
        <v>52368.081424936376</v>
      </c>
      <c r="E37" s="26" t="s">
        <v>27</v>
      </c>
      <c r="F37" s="26">
        <f t="shared" si="5"/>
        <v>51702.081424936376</v>
      </c>
      <c r="G37" s="6">
        <f t="shared" si="2"/>
        <v>4364.0067854113649</v>
      </c>
      <c r="H37" s="6" t="s">
        <v>27</v>
      </c>
      <c r="I37" s="26">
        <f t="shared" si="3"/>
        <v>4308.5067854113649</v>
      </c>
    </row>
    <row r="38" spans="1:9" x14ac:dyDescent="0.25">
      <c r="A38" s="6">
        <v>98000</v>
      </c>
      <c r="B38" s="6" t="s">
        <v>27</v>
      </c>
      <c r="C38" s="6">
        <v>98999</v>
      </c>
      <c r="D38" s="26">
        <f t="shared" si="4"/>
        <v>51701.414758269711</v>
      </c>
      <c r="E38" s="26" t="s">
        <v>27</v>
      </c>
      <c r="F38" s="26">
        <f t="shared" si="5"/>
        <v>51035.414758269711</v>
      </c>
      <c r="G38" s="6">
        <f t="shared" si="2"/>
        <v>4308.4512298558093</v>
      </c>
      <c r="H38" s="6" t="s">
        <v>27</v>
      </c>
      <c r="I38" s="26">
        <f t="shared" si="3"/>
        <v>4252.9512298558093</v>
      </c>
    </row>
    <row r="39" spans="1:9" x14ac:dyDescent="0.25">
      <c r="A39" s="6">
        <v>99000</v>
      </c>
      <c r="B39" s="6" t="s">
        <v>27</v>
      </c>
      <c r="C39" s="6">
        <v>99999</v>
      </c>
      <c r="D39" s="26">
        <f t="shared" si="4"/>
        <v>51034.748091603047</v>
      </c>
      <c r="E39" s="26" t="s">
        <v>27</v>
      </c>
      <c r="F39" s="26">
        <f t="shared" si="5"/>
        <v>50368.748091603047</v>
      </c>
      <c r="G39" s="6">
        <f t="shared" si="2"/>
        <v>4252.8956743002536</v>
      </c>
      <c r="H39" s="6" t="s">
        <v>27</v>
      </c>
      <c r="I39" s="26">
        <f t="shared" si="3"/>
        <v>4197.3956743002536</v>
      </c>
    </row>
    <row r="40" spans="1:9" x14ac:dyDescent="0.25">
      <c r="A40" s="6">
        <v>100000</v>
      </c>
      <c r="B40" s="6" t="s">
        <v>27</v>
      </c>
      <c r="C40" s="6">
        <v>100999</v>
      </c>
      <c r="D40" s="26">
        <f t="shared" si="4"/>
        <v>50368.081424936376</v>
      </c>
      <c r="E40" s="26" t="s">
        <v>27</v>
      </c>
      <c r="F40" s="26">
        <f t="shared" si="5"/>
        <v>49702.081424936376</v>
      </c>
      <c r="G40" s="6">
        <f t="shared" si="2"/>
        <v>4197.340118744698</v>
      </c>
      <c r="H40" s="6" t="s">
        <v>27</v>
      </c>
      <c r="I40" s="26">
        <f t="shared" si="3"/>
        <v>4141.840118744698</v>
      </c>
    </row>
    <row r="41" spans="1:9" x14ac:dyDescent="0.25">
      <c r="A41" s="6">
        <v>101000</v>
      </c>
      <c r="B41" s="6" t="s">
        <v>27</v>
      </c>
      <c r="C41" s="6">
        <v>101999</v>
      </c>
      <c r="D41" s="26">
        <f t="shared" si="4"/>
        <v>49701.414758269711</v>
      </c>
      <c r="E41" s="26" t="s">
        <v>27</v>
      </c>
      <c r="F41" s="26">
        <f t="shared" si="5"/>
        <v>49035.414758269711</v>
      </c>
      <c r="G41" s="6">
        <f t="shared" si="2"/>
        <v>4141.7845631891423</v>
      </c>
      <c r="H41" s="6" t="s">
        <v>27</v>
      </c>
      <c r="I41" s="26">
        <f t="shared" si="3"/>
        <v>4086.2845631891428</v>
      </c>
    </row>
    <row r="42" spans="1:9" x14ac:dyDescent="0.25">
      <c r="A42" s="6">
        <v>102000</v>
      </c>
      <c r="B42" s="6" t="s">
        <v>27</v>
      </c>
      <c r="C42" s="6">
        <v>102999</v>
      </c>
      <c r="D42" s="26">
        <f t="shared" si="4"/>
        <v>49034.748091603047</v>
      </c>
      <c r="E42" s="26" t="s">
        <v>27</v>
      </c>
      <c r="F42" s="26">
        <f t="shared" si="5"/>
        <v>48368.748091603047</v>
      </c>
      <c r="G42" s="6">
        <f t="shared" si="2"/>
        <v>4086.2290076335871</v>
      </c>
      <c r="H42" s="6" t="s">
        <v>27</v>
      </c>
      <c r="I42" s="26">
        <f t="shared" si="3"/>
        <v>4030.7290076335871</v>
      </c>
    </row>
    <row r="43" spans="1:9" x14ac:dyDescent="0.25">
      <c r="A43" s="6">
        <v>103000</v>
      </c>
      <c r="B43" s="6" t="s">
        <v>27</v>
      </c>
      <c r="C43" s="6">
        <v>103999</v>
      </c>
      <c r="D43" s="26">
        <f t="shared" si="4"/>
        <v>48368.081424936376</v>
      </c>
      <c r="E43" s="26" t="s">
        <v>27</v>
      </c>
      <c r="F43" s="26">
        <f t="shared" si="5"/>
        <v>47702.081424936376</v>
      </c>
      <c r="G43" s="6">
        <f t="shared" si="2"/>
        <v>4030.6734520780315</v>
      </c>
      <c r="H43" s="6" t="s">
        <v>27</v>
      </c>
      <c r="I43" s="26">
        <f t="shared" si="3"/>
        <v>3975.1734520780315</v>
      </c>
    </row>
    <row r="44" spans="1:9" x14ac:dyDescent="0.25">
      <c r="A44" s="6">
        <v>104000</v>
      </c>
      <c r="B44" s="6" t="s">
        <v>27</v>
      </c>
      <c r="C44" s="6">
        <v>104999</v>
      </c>
      <c r="D44" s="26">
        <f t="shared" si="4"/>
        <v>47701.414758269711</v>
      </c>
      <c r="E44" s="26" t="s">
        <v>27</v>
      </c>
      <c r="F44" s="26">
        <f t="shared" si="5"/>
        <v>47035.414758269711</v>
      </c>
      <c r="G44" s="6">
        <f t="shared" si="2"/>
        <v>3975.1178965224758</v>
      </c>
      <c r="H44" s="6" t="s">
        <v>27</v>
      </c>
      <c r="I44" s="26">
        <f t="shared" si="3"/>
        <v>3919.6178965224758</v>
      </c>
    </row>
    <row r="45" spans="1:9" x14ac:dyDescent="0.25">
      <c r="A45" s="6">
        <v>105000</v>
      </c>
      <c r="B45" s="6" t="s">
        <v>27</v>
      </c>
      <c r="C45" s="6">
        <v>105999</v>
      </c>
      <c r="D45" s="26">
        <f t="shared" si="4"/>
        <v>47034.748091603047</v>
      </c>
      <c r="E45" s="26" t="s">
        <v>27</v>
      </c>
      <c r="F45" s="26">
        <f t="shared" si="5"/>
        <v>46368.748091603047</v>
      </c>
      <c r="G45" s="6">
        <f t="shared" si="2"/>
        <v>3919.5623409669206</v>
      </c>
      <c r="H45" s="6" t="s">
        <v>27</v>
      </c>
      <c r="I45" s="26">
        <f t="shared" si="3"/>
        <v>3864.0623409669206</v>
      </c>
    </row>
    <row r="46" spans="1:9" x14ac:dyDescent="0.25">
      <c r="A46" s="6">
        <v>106000</v>
      </c>
      <c r="B46" s="6" t="s">
        <v>27</v>
      </c>
      <c r="C46" s="6">
        <v>106999</v>
      </c>
      <c r="D46" s="26">
        <f t="shared" si="4"/>
        <v>46368.081424936376</v>
      </c>
      <c r="E46" s="26" t="s">
        <v>27</v>
      </c>
      <c r="F46" s="26">
        <f t="shared" si="5"/>
        <v>45702.081424936376</v>
      </c>
      <c r="G46" s="6">
        <f t="shared" si="2"/>
        <v>3864.0067854113645</v>
      </c>
      <c r="H46" s="6" t="s">
        <v>27</v>
      </c>
      <c r="I46" s="26">
        <f t="shared" si="3"/>
        <v>3808.5067854113645</v>
      </c>
    </row>
    <row r="47" spans="1:9" x14ac:dyDescent="0.25">
      <c r="A47" s="6">
        <v>107000</v>
      </c>
      <c r="B47" s="6" t="s">
        <v>27</v>
      </c>
      <c r="C47" s="6">
        <v>107999</v>
      </c>
      <c r="D47" s="26">
        <f t="shared" si="4"/>
        <v>45701.414758269711</v>
      </c>
      <c r="E47" s="26" t="s">
        <v>27</v>
      </c>
      <c r="F47" s="26">
        <f t="shared" si="5"/>
        <v>45035.414758269711</v>
      </c>
      <c r="G47" s="6">
        <f t="shared" si="2"/>
        <v>3808.4512298558093</v>
      </c>
      <c r="H47" s="6" t="s">
        <v>27</v>
      </c>
      <c r="I47" s="26">
        <f t="shared" si="3"/>
        <v>3752.9512298558093</v>
      </c>
    </row>
    <row r="48" spans="1:9" x14ac:dyDescent="0.25">
      <c r="A48" s="6">
        <v>108000</v>
      </c>
      <c r="B48" s="6" t="s">
        <v>27</v>
      </c>
      <c r="C48" s="6">
        <v>108999</v>
      </c>
      <c r="D48" s="26">
        <f t="shared" si="4"/>
        <v>45034.748091603047</v>
      </c>
      <c r="E48" s="26" t="s">
        <v>27</v>
      </c>
      <c r="F48" s="26">
        <f t="shared" si="5"/>
        <v>44368.748091603047</v>
      </c>
      <c r="G48" s="6">
        <f t="shared" si="2"/>
        <v>3752.8956743002541</v>
      </c>
      <c r="H48" s="6" t="s">
        <v>27</v>
      </c>
      <c r="I48" s="26">
        <f t="shared" si="3"/>
        <v>3697.3956743002541</v>
      </c>
    </row>
    <row r="49" spans="1:9" x14ac:dyDescent="0.25">
      <c r="A49" s="6">
        <v>109000</v>
      </c>
      <c r="B49" s="6" t="s">
        <v>27</v>
      </c>
      <c r="C49" s="6">
        <v>109999</v>
      </c>
      <c r="D49" s="26">
        <f t="shared" si="4"/>
        <v>44368.081424936376</v>
      </c>
      <c r="E49" s="26" t="s">
        <v>27</v>
      </c>
      <c r="F49" s="26">
        <f t="shared" si="5"/>
        <v>43702.081424936376</v>
      </c>
      <c r="G49" s="6">
        <f t="shared" si="2"/>
        <v>3697.340118744698</v>
      </c>
      <c r="H49" s="6" t="s">
        <v>27</v>
      </c>
      <c r="I49" s="26">
        <f t="shared" si="3"/>
        <v>3641.840118744698</v>
      </c>
    </row>
    <row r="50" spans="1:9" x14ac:dyDescent="0.25">
      <c r="A50" s="6">
        <v>110000</v>
      </c>
      <c r="B50" s="6" t="s">
        <v>27</v>
      </c>
      <c r="C50" s="6">
        <v>110999</v>
      </c>
      <c r="D50" s="26">
        <f t="shared" si="4"/>
        <v>43701.414758269711</v>
      </c>
      <c r="E50" s="26" t="s">
        <v>27</v>
      </c>
      <c r="F50" s="26">
        <f t="shared" si="5"/>
        <v>43035.414758269711</v>
      </c>
      <c r="G50" s="6">
        <f t="shared" si="2"/>
        <v>3641.7845631891428</v>
      </c>
      <c r="H50" s="6" t="s">
        <v>27</v>
      </c>
      <c r="I50" s="26">
        <f t="shared" si="3"/>
        <v>3586.2845631891428</v>
      </c>
    </row>
    <row r="51" spans="1:9" x14ac:dyDescent="0.25">
      <c r="A51" s="6">
        <v>111000</v>
      </c>
      <c r="B51" s="6" t="s">
        <v>27</v>
      </c>
      <c r="C51" s="6">
        <v>111999</v>
      </c>
      <c r="D51" s="26">
        <f t="shared" si="4"/>
        <v>43034.748091603047</v>
      </c>
      <c r="E51" s="26" t="s">
        <v>27</v>
      </c>
      <c r="F51" s="26">
        <f t="shared" si="5"/>
        <v>42368.748091603047</v>
      </c>
      <c r="G51" s="6">
        <f t="shared" si="2"/>
        <v>3586.2290076335871</v>
      </c>
      <c r="H51" s="6" t="s">
        <v>27</v>
      </c>
      <c r="I51" s="26">
        <f t="shared" si="3"/>
        <v>3530.7290076335871</v>
      </c>
    </row>
    <row r="52" spans="1:9" x14ac:dyDescent="0.25">
      <c r="A52" s="6">
        <v>112000</v>
      </c>
      <c r="B52" s="6" t="s">
        <v>27</v>
      </c>
      <c r="C52" s="6">
        <v>112999</v>
      </c>
      <c r="D52" s="26">
        <f t="shared" si="4"/>
        <v>42368.081424936376</v>
      </c>
      <c r="E52" s="26" t="s">
        <v>27</v>
      </c>
      <c r="F52" s="26">
        <f t="shared" si="5"/>
        <v>41702.081424936376</v>
      </c>
      <c r="G52" s="6">
        <f t="shared" si="2"/>
        <v>3530.6734520780315</v>
      </c>
      <c r="H52" s="6" t="s">
        <v>27</v>
      </c>
      <c r="I52" s="26">
        <f t="shared" si="3"/>
        <v>3475.1734520780315</v>
      </c>
    </row>
    <row r="53" spans="1:9" x14ac:dyDescent="0.25">
      <c r="A53" s="6">
        <v>113000</v>
      </c>
      <c r="B53" s="6" t="s">
        <v>27</v>
      </c>
      <c r="C53" s="6">
        <v>113999</v>
      </c>
      <c r="D53" s="26">
        <f t="shared" si="4"/>
        <v>41701.414758269711</v>
      </c>
      <c r="E53" s="26" t="s">
        <v>27</v>
      </c>
      <c r="F53" s="26">
        <f t="shared" si="5"/>
        <v>41035.414758269711</v>
      </c>
      <c r="G53" s="6">
        <f t="shared" si="2"/>
        <v>3475.1178965224758</v>
      </c>
      <c r="H53" s="6" t="s">
        <v>27</v>
      </c>
      <c r="I53" s="26">
        <f t="shared" si="3"/>
        <v>3419.6178965224758</v>
      </c>
    </row>
    <row r="54" spans="1:9" x14ac:dyDescent="0.25">
      <c r="A54" s="6">
        <v>114000</v>
      </c>
      <c r="B54" s="6" t="s">
        <v>27</v>
      </c>
      <c r="C54" s="6">
        <v>114999</v>
      </c>
      <c r="D54" s="26">
        <f t="shared" si="4"/>
        <v>41034.748091603047</v>
      </c>
      <c r="E54" s="26" t="s">
        <v>27</v>
      </c>
      <c r="F54" s="26">
        <f t="shared" si="5"/>
        <v>40368.748091603047</v>
      </c>
      <c r="G54" s="6">
        <f t="shared" si="2"/>
        <v>3419.5623409669206</v>
      </c>
      <c r="H54" s="6" t="s">
        <v>27</v>
      </c>
      <c r="I54" s="26">
        <f t="shared" si="3"/>
        <v>3364.0623409669206</v>
      </c>
    </row>
    <row r="55" spans="1:9" x14ac:dyDescent="0.25">
      <c r="A55" s="6">
        <v>115000</v>
      </c>
      <c r="B55" s="6" t="s">
        <v>27</v>
      </c>
      <c r="C55" s="6">
        <v>115999</v>
      </c>
      <c r="D55" s="26">
        <f t="shared" si="4"/>
        <v>40368.081424936376</v>
      </c>
      <c r="E55" s="26" t="s">
        <v>27</v>
      </c>
      <c r="F55" s="26">
        <f t="shared" si="5"/>
        <v>39702.081424936376</v>
      </c>
      <c r="G55" s="6">
        <f t="shared" si="2"/>
        <v>3364.0067854113645</v>
      </c>
      <c r="H55" s="6" t="s">
        <v>27</v>
      </c>
      <c r="I55" s="26">
        <f t="shared" si="3"/>
        <v>3308.5067854113645</v>
      </c>
    </row>
    <row r="56" spans="1:9" x14ac:dyDescent="0.25">
      <c r="A56" s="6">
        <v>116000</v>
      </c>
      <c r="B56" s="6" t="s">
        <v>27</v>
      </c>
      <c r="C56" s="6">
        <v>116999</v>
      </c>
      <c r="D56" s="26">
        <f t="shared" si="4"/>
        <v>39701.414758269711</v>
      </c>
      <c r="E56" s="26" t="s">
        <v>27</v>
      </c>
      <c r="F56" s="26">
        <f t="shared" si="5"/>
        <v>39035.414758269711</v>
      </c>
      <c r="G56" s="6">
        <f t="shared" si="2"/>
        <v>3308.4512298558093</v>
      </c>
      <c r="H56" s="6" t="s">
        <v>27</v>
      </c>
      <c r="I56" s="26">
        <f t="shared" si="3"/>
        <v>3252.9512298558093</v>
      </c>
    </row>
    <row r="57" spans="1:9" x14ac:dyDescent="0.25">
      <c r="A57" s="6">
        <v>117000</v>
      </c>
      <c r="B57" s="6" t="s">
        <v>27</v>
      </c>
      <c r="C57" s="6">
        <v>117999</v>
      </c>
      <c r="D57" s="26">
        <f t="shared" si="4"/>
        <v>39034.748091603047</v>
      </c>
      <c r="E57" s="26" t="s">
        <v>27</v>
      </c>
      <c r="F57" s="26">
        <f t="shared" si="5"/>
        <v>38368.748091603047</v>
      </c>
      <c r="G57" s="6">
        <f t="shared" si="2"/>
        <v>3252.8956743002541</v>
      </c>
      <c r="H57" s="6" t="s">
        <v>27</v>
      </c>
      <c r="I57" s="26">
        <f t="shared" si="3"/>
        <v>3197.3956743002541</v>
      </c>
    </row>
    <row r="58" spans="1:9" x14ac:dyDescent="0.25">
      <c r="A58" s="6">
        <v>118000</v>
      </c>
      <c r="B58" s="6" t="s">
        <v>27</v>
      </c>
      <c r="C58" s="6">
        <v>118999</v>
      </c>
      <c r="D58" s="26">
        <f t="shared" si="4"/>
        <v>38368.081424936376</v>
      </c>
      <c r="E58" s="26" t="s">
        <v>27</v>
      </c>
      <c r="F58" s="26">
        <f t="shared" si="5"/>
        <v>37702.081424936376</v>
      </c>
      <c r="G58" s="6">
        <f t="shared" si="2"/>
        <v>3197.340118744698</v>
      </c>
      <c r="H58" s="6" t="s">
        <v>27</v>
      </c>
      <c r="I58" s="26">
        <f t="shared" si="3"/>
        <v>3141.840118744698</v>
      </c>
    </row>
    <row r="59" spans="1:9" x14ac:dyDescent="0.25">
      <c r="A59" s="6">
        <v>119000</v>
      </c>
      <c r="B59" s="6" t="s">
        <v>27</v>
      </c>
      <c r="C59" s="6">
        <v>119999</v>
      </c>
      <c r="D59" s="26">
        <f t="shared" si="4"/>
        <v>37701.414758269711</v>
      </c>
      <c r="E59" s="26" t="s">
        <v>27</v>
      </c>
      <c r="F59" s="26">
        <f t="shared" si="5"/>
        <v>37035.414758269711</v>
      </c>
      <c r="G59" s="6">
        <f t="shared" si="2"/>
        <v>3141.7845631891428</v>
      </c>
      <c r="H59" s="6" t="s">
        <v>27</v>
      </c>
      <c r="I59" s="26">
        <f t="shared" si="3"/>
        <v>3086.2845631891428</v>
      </c>
    </row>
    <row r="60" spans="1:9" x14ac:dyDescent="0.25">
      <c r="A60" s="6">
        <v>120000</v>
      </c>
      <c r="B60" s="6" t="s">
        <v>27</v>
      </c>
      <c r="C60" s="6">
        <v>120999</v>
      </c>
      <c r="D60" s="26">
        <f t="shared" si="4"/>
        <v>37034.748091603047</v>
      </c>
      <c r="E60" s="26" t="s">
        <v>27</v>
      </c>
      <c r="F60" s="26">
        <f t="shared" si="5"/>
        <v>36368.748091603047</v>
      </c>
      <c r="G60" s="6">
        <f t="shared" si="2"/>
        <v>3086.2290076335871</v>
      </c>
      <c r="H60" s="6" t="s">
        <v>27</v>
      </c>
      <c r="I60" s="26">
        <f t="shared" si="3"/>
        <v>3030.7290076335871</v>
      </c>
    </row>
    <row r="61" spans="1:9" x14ac:dyDescent="0.25">
      <c r="A61" s="6">
        <v>121000</v>
      </c>
      <c r="B61" s="6" t="s">
        <v>27</v>
      </c>
      <c r="C61" s="6">
        <v>121999</v>
      </c>
      <c r="D61" s="26">
        <f t="shared" si="4"/>
        <v>36368.081424936376</v>
      </c>
      <c r="E61" s="26" t="s">
        <v>27</v>
      </c>
      <c r="F61" s="26">
        <f t="shared" si="5"/>
        <v>35702.081424936376</v>
      </c>
      <c r="G61" s="6">
        <f t="shared" si="2"/>
        <v>3030.6734520780315</v>
      </c>
      <c r="H61" s="6" t="s">
        <v>27</v>
      </c>
      <c r="I61" s="26">
        <f t="shared" si="3"/>
        <v>2975.1734520780315</v>
      </c>
    </row>
    <row r="62" spans="1:9" x14ac:dyDescent="0.25">
      <c r="A62" s="6">
        <v>122000</v>
      </c>
      <c r="B62" s="6" t="s">
        <v>27</v>
      </c>
      <c r="C62" s="6">
        <v>122999</v>
      </c>
      <c r="D62" s="26">
        <f t="shared" si="4"/>
        <v>35701.414758269711</v>
      </c>
      <c r="E62" s="26" t="s">
        <v>27</v>
      </c>
      <c r="F62" s="26">
        <f t="shared" si="5"/>
        <v>35035.414758269711</v>
      </c>
      <c r="G62" s="6">
        <f t="shared" si="2"/>
        <v>2975.1178965224758</v>
      </c>
      <c r="H62" s="6" t="s">
        <v>27</v>
      </c>
      <c r="I62" s="26">
        <f t="shared" si="3"/>
        <v>2919.6178965224758</v>
      </c>
    </row>
    <row r="63" spans="1:9" x14ac:dyDescent="0.25">
      <c r="A63" s="6">
        <v>123000</v>
      </c>
      <c r="B63" s="6" t="s">
        <v>27</v>
      </c>
      <c r="C63" s="6">
        <v>123999</v>
      </c>
      <c r="D63" s="26">
        <f t="shared" si="4"/>
        <v>35034.748091603047</v>
      </c>
      <c r="E63" s="26" t="s">
        <v>27</v>
      </c>
      <c r="F63" s="26">
        <f t="shared" si="5"/>
        <v>34368.748091603047</v>
      </c>
      <c r="G63" s="6">
        <f t="shared" si="2"/>
        <v>2919.5623409669206</v>
      </c>
      <c r="H63" s="6" t="s">
        <v>27</v>
      </c>
      <c r="I63" s="26">
        <f t="shared" si="3"/>
        <v>2864.0623409669206</v>
      </c>
    </row>
    <row r="64" spans="1:9" x14ac:dyDescent="0.25">
      <c r="A64" s="6">
        <v>124000</v>
      </c>
      <c r="B64" s="6" t="s">
        <v>27</v>
      </c>
      <c r="C64" s="6">
        <v>124999</v>
      </c>
      <c r="D64" s="26">
        <f t="shared" si="4"/>
        <v>34368.081424936376</v>
      </c>
      <c r="E64" s="26" t="s">
        <v>27</v>
      </c>
      <c r="F64" s="26">
        <f t="shared" si="5"/>
        <v>33702.081424936376</v>
      </c>
      <c r="G64" s="6">
        <f t="shared" si="2"/>
        <v>2864.0067854113645</v>
      </c>
      <c r="H64" s="6" t="s">
        <v>27</v>
      </c>
      <c r="I64" s="26">
        <f t="shared" si="3"/>
        <v>2808.5067854113645</v>
      </c>
    </row>
    <row r="65" spans="1:9" x14ac:dyDescent="0.25">
      <c r="A65" s="6">
        <v>125000</v>
      </c>
      <c r="B65" s="6" t="s">
        <v>27</v>
      </c>
      <c r="C65" s="6">
        <v>125999</v>
      </c>
      <c r="D65" s="26">
        <f t="shared" si="4"/>
        <v>33701.414758269711</v>
      </c>
      <c r="E65" s="26" t="s">
        <v>27</v>
      </c>
      <c r="F65" s="26">
        <f t="shared" si="5"/>
        <v>33035.414758269711</v>
      </c>
      <c r="G65" s="6">
        <f t="shared" si="2"/>
        <v>2808.4512298558093</v>
      </c>
      <c r="H65" s="6" t="s">
        <v>27</v>
      </c>
      <c r="I65" s="26">
        <f t="shared" si="3"/>
        <v>2752.9512298558093</v>
      </c>
    </row>
    <row r="66" spans="1:9" x14ac:dyDescent="0.25">
      <c r="A66" s="6">
        <v>126000</v>
      </c>
      <c r="B66" s="6" t="s">
        <v>27</v>
      </c>
      <c r="C66" s="6">
        <v>126999</v>
      </c>
      <c r="D66" s="26">
        <f t="shared" si="4"/>
        <v>33034.748091603047</v>
      </c>
      <c r="E66" s="26" t="s">
        <v>27</v>
      </c>
      <c r="F66" s="26">
        <f t="shared" si="5"/>
        <v>32368.748091603047</v>
      </c>
      <c r="G66" s="6">
        <f t="shared" si="2"/>
        <v>2752.8956743002541</v>
      </c>
      <c r="H66" s="6" t="s">
        <v>27</v>
      </c>
      <c r="I66" s="26">
        <f t="shared" si="3"/>
        <v>2697.3956743002541</v>
      </c>
    </row>
    <row r="67" spans="1:9" x14ac:dyDescent="0.25">
      <c r="A67" s="6">
        <v>127000</v>
      </c>
      <c r="B67" s="6" t="s">
        <v>27</v>
      </c>
      <c r="C67" s="6">
        <v>127999</v>
      </c>
      <c r="D67" s="26">
        <f t="shared" ref="D67:D98" si="6">MAX(0,gb_mellemste-aftrapnings_mellemste*MAX(0,A67-startaftrapning_mellemste))</f>
        <v>32368.081424936376</v>
      </c>
      <c r="E67" s="26" t="s">
        <v>27</v>
      </c>
      <c r="F67" s="26">
        <f t="shared" ref="F67:F98" si="7">MAX(0,gb_mellemste-aftrapnings_mellemste*MAX(0,C67-startaftrapning_mellemste))</f>
        <v>31702.081424936376</v>
      </c>
      <c r="G67" s="6">
        <f t="shared" ref="G67:G79" si="8">D67/12</f>
        <v>2697.340118744698</v>
      </c>
      <c r="H67" s="6" t="s">
        <v>27</v>
      </c>
      <c r="I67" s="26">
        <f t="shared" si="3"/>
        <v>2641.840118744698</v>
      </c>
    </row>
    <row r="68" spans="1:9" x14ac:dyDescent="0.25">
      <c r="A68" s="6">
        <v>128000</v>
      </c>
      <c r="B68" s="6" t="s">
        <v>27</v>
      </c>
      <c r="C68" s="6">
        <v>128999</v>
      </c>
      <c r="D68" s="26">
        <f t="shared" si="6"/>
        <v>31701.414758269711</v>
      </c>
      <c r="E68" s="26" t="s">
        <v>27</v>
      </c>
      <c r="F68" s="26">
        <f t="shared" si="7"/>
        <v>31035.414758269711</v>
      </c>
      <c r="G68" s="6">
        <f t="shared" si="8"/>
        <v>2641.7845631891428</v>
      </c>
      <c r="H68" s="6" t="s">
        <v>27</v>
      </c>
      <c r="I68" s="26">
        <f t="shared" ref="I68:I79" si="9">F68/12</f>
        <v>2586.2845631891428</v>
      </c>
    </row>
    <row r="69" spans="1:9" x14ac:dyDescent="0.25">
      <c r="A69" s="6">
        <v>129000</v>
      </c>
      <c r="B69" s="6" t="s">
        <v>27</v>
      </c>
      <c r="C69" s="6">
        <v>129999</v>
      </c>
      <c r="D69" s="26">
        <f t="shared" si="6"/>
        <v>31034.748091603047</v>
      </c>
      <c r="E69" s="26" t="s">
        <v>27</v>
      </c>
      <c r="F69" s="26">
        <f t="shared" si="7"/>
        <v>30368.748091603047</v>
      </c>
      <c r="G69" s="6">
        <f t="shared" si="8"/>
        <v>2586.2290076335871</v>
      </c>
      <c r="H69" s="6" t="s">
        <v>27</v>
      </c>
      <c r="I69" s="26">
        <f t="shared" si="9"/>
        <v>2530.7290076335871</v>
      </c>
    </row>
    <row r="70" spans="1:9" x14ac:dyDescent="0.25">
      <c r="A70" s="6">
        <v>130000</v>
      </c>
      <c r="B70" s="6" t="s">
        <v>27</v>
      </c>
      <c r="C70" s="6">
        <v>130999</v>
      </c>
      <c r="D70" s="26">
        <f t="shared" si="6"/>
        <v>30368.081424936376</v>
      </c>
      <c r="E70" s="26" t="s">
        <v>27</v>
      </c>
      <c r="F70" s="26">
        <f t="shared" si="7"/>
        <v>29702.081424936376</v>
      </c>
      <c r="G70" s="6">
        <f t="shared" si="8"/>
        <v>2530.6734520780315</v>
      </c>
      <c r="H70" s="6" t="s">
        <v>27</v>
      </c>
      <c r="I70" s="26">
        <f t="shared" si="9"/>
        <v>2475.1734520780315</v>
      </c>
    </row>
    <row r="71" spans="1:9" x14ac:dyDescent="0.25">
      <c r="A71" s="6">
        <v>131000</v>
      </c>
      <c r="B71" s="6" t="s">
        <v>27</v>
      </c>
      <c r="C71" s="6">
        <v>131999</v>
      </c>
      <c r="D71" s="26">
        <f t="shared" si="6"/>
        <v>29701.414758269711</v>
      </c>
      <c r="E71" s="26" t="s">
        <v>27</v>
      </c>
      <c r="F71" s="26">
        <f t="shared" si="7"/>
        <v>29035.414758269711</v>
      </c>
      <c r="G71" s="6">
        <f t="shared" si="8"/>
        <v>2475.1178965224758</v>
      </c>
      <c r="H71" s="6" t="s">
        <v>27</v>
      </c>
      <c r="I71" s="26">
        <f t="shared" si="9"/>
        <v>2419.6178965224758</v>
      </c>
    </row>
    <row r="72" spans="1:9" x14ac:dyDescent="0.25">
      <c r="A72" s="6">
        <v>132000</v>
      </c>
      <c r="B72" s="6" t="s">
        <v>27</v>
      </c>
      <c r="C72" s="6">
        <v>132999</v>
      </c>
      <c r="D72" s="26">
        <f t="shared" si="6"/>
        <v>29034.748091603047</v>
      </c>
      <c r="E72" s="26" t="s">
        <v>27</v>
      </c>
      <c r="F72" s="26">
        <f t="shared" si="7"/>
        <v>28368.748091603047</v>
      </c>
      <c r="G72" s="6">
        <f t="shared" si="8"/>
        <v>2419.5623409669206</v>
      </c>
      <c r="H72" s="6" t="s">
        <v>27</v>
      </c>
      <c r="I72" s="26">
        <f t="shared" si="9"/>
        <v>2364.0623409669206</v>
      </c>
    </row>
    <row r="73" spans="1:9" x14ac:dyDescent="0.25">
      <c r="A73" s="6">
        <v>133000</v>
      </c>
      <c r="B73" s="6" t="s">
        <v>27</v>
      </c>
      <c r="C73" s="6">
        <v>133999</v>
      </c>
      <c r="D73" s="26">
        <f t="shared" si="6"/>
        <v>28368.081424936376</v>
      </c>
      <c r="E73" s="26" t="s">
        <v>27</v>
      </c>
      <c r="F73" s="26">
        <f t="shared" si="7"/>
        <v>27702.081424936376</v>
      </c>
      <c r="G73" s="6">
        <f t="shared" si="8"/>
        <v>2364.0067854113645</v>
      </c>
      <c r="H73" s="6" t="s">
        <v>27</v>
      </c>
      <c r="I73" s="26">
        <f t="shared" si="9"/>
        <v>2308.5067854113645</v>
      </c>
    </row>
    <row r="74" spans="1:9" x14ac:dyDescent="0.25">
      <c r="A74" s="6">
        <v>134000</v>
      </c>
      <c r="B74" s="6" t="s">
        <v>27</v>
      </c>
      <c r="C74" s="6">
        <v>134999</v>
      </c>
      <c r="D74" s="26">
        <f t="shared" si="6"/>
        <v>27701.414758269711</v>
      </c>
      <c r="E74" s="26" t="s">
        <v>27</v>
      </c>
      <c r="F74" s="26">
        <f t="shared" si="7"/>
        <v>27035.414758269711</v>
      </c>
      <c r="G74" s="6">
        <f t="shared" si="8"/>
        <v>2308.4512298558093</v>
      </c>
      <c r="H74" s="6" t="s">
        <v>27</v>
      </c>
      <c r="I74" s="26">
        <f t="shared" si="9"/>
        <v>2252.9512298558093</v>
      </c>
    </row>
    <row r="75" spans="1:9" x14ac:dyDescent="0.25">
      <c r="A75" s="6">
        <v>135000</v>
      </c>
      <c r="B75" s="6" t="s">
        <v>27</v>
      </c>
      <c r="C75" s="6">
        <v>135999</v>
      </c>
      <c r="D75" s="26">
        <f t="shared" si="6"/>
        <v>27034.748091603047</v>
      </c>
      <c r="E75" s="26" t="s">
        <v>27</v>
      </c>
      <c r="F75" s="26">
        <f t="shared" si="7"/>
        <v>26368.748091603047</v>
      </c>
      <c r="G75" s="6">
        <f t="shared" si="8"/>
        <v>2252.8956743002541</v>
      </c>
      <c r="H75" s="6" t="s">
        <v>27</v>
      </c>
      <c r="I75" s="26">
        <f t="shared" si="9"/>
        <v>2197.3956743002541</v>
      </c>
    </row>
    <row r="76" spans="1:9" x14ac:dyDescent="0.25">
      <c r="A76" s="6">
        <v>136000</v>
      </c>
      <c r="B76" s="6" t="s">
        <v>27</v>
      </c>
      <c r="C76" s="6">
        <v>136999</v>
      </c>
      <c r="D76" s="26">
        <f t="shared" si="6"/>
        <v>26368.081424936376</v>
      </c>
      <c r="E76" s="26" t="s">
        <v>27</v>
      </c>
      <c r="F76" s="26">
        <f t="shared" si="7"/>
        <v>25702.081424936376</v>
      </c>
      <c r="G76" s="6">
        <f t="shared" si="8"/>
        <v>2197.340118744698</v>
      </c>
      <c r="H76" s="6" t="s">
        <v>27</v>
      </c>
      <c r="I76" s="26">
        <f t="shared" si="9"/>
        <v>2141.840118744698</v>
      </c>
    </row>
    <row r="77" spans="1:9" x14ac:dyDescent="0.25">
      <c r="A77" s="6">
        <v>137000</v>
      </c>
      <c r="B77" s="6" t="s">
        <v>27</v>
      </c>
      <c r="C77" s="6">
        <v>137999</v>
      </c>
      <c r="D77" s="26">
        <f t="shared" si="6"/>
        <v>25701.414758269711</v>
      </c>
      <c r="E77" s="26" t="s">
        <v>27</v>
      </c>
      <c r="F77" s="26">
        <f t="shared" si="7"/>
        <v>25035.414758269711</v>
      </c>
      <c r="G77" s="6">
        <f t="shared" si="8"/>
        <v>2141.7845631891428</v>
      </c>
      <c r="H77" s="6" t="s">
        <v>27</v>
      </c>
      <c r="I77" s="26">
        <f t="shared" si="9"/>
        <v>2086.2845631891428</v>
      </c>
    </row>
    <row r="78" spans="1:9" x14ac:dyDescent="0.25">
      <c r="A78" s="6">
        <v>138000</v>
      </c>
      <c r="B78" s="6" t="s">
        <v>27</v>
      </c>
      <c r="C78" s="6">
        <v>138999</v>
      </c>
      <c r="D78" s="26">
        <f t="shared" si="6"/>
        <v>25034.748091603047</v>
      </c>
      <c r="E78" s="26" t="s">
        <v>27</v>
      </c>
      <c r="F78" s="26">
        <f t="shared" si="7"/>
        <v>24368.748091603047</v>
      </c>
      <c r="G78" s="6">
        <f t="shared" si="8"/>
        <v>2086.2290076335871</v>
      </c>
      <c r="H78" s="6" t="s">
        <v>27</v>
      </c>
      <c r="I78" s="26">
        <f t="shared" si="9"/>
        <v>2030.7290076335873</v>
      </c>
    </row>
    <row r="79" spans="1:9" x14ac:dyDescent="0.25">
      <c r="A79" s="6">
        <v>139000</v>
      </c>
      <c r="B79" s="6" t="s">
        <v>27</v>
      </c>
      <c r="C79" s="6">
        <v>139999</v>
      </c>
      <c r="D79" s="26">
        <f t="shared" si="6"/>
        <v>24368.081424936376</v>
      </c>
      <c r="E79" s="26" t="s">
        <v>27</v>
      </c>
      <c r="F79" s="26">
        <f t="shared" si="7"/>
        <v>23702.081424936376</v>
      </c>
      <c r="G79" s="6">
        <f t="shared" si="8"/>
        <v>2030.6734520780312</v>
      </c>
      <c r="H79" s="6" t="s">
        <v>27</v>
      </c>
      <c r="I79" s="26">
        <f t="shared" si="9"/>
        <v>1975.1734520780312</v>
      </c>
    </row>
    <row r="80" spans="1:9" x14ac:dyDescent="0.25">
      <c r="A80" s="6">
        <v>140000</v>
      </c>
      <c r="B80" s="6" t="s">
        <v>27</v>
      </c>
      <c r="C80" s="6">
        <v>140999</v>
      </c>
      <c r="D80" s="26">
        <f t="shared" si="6"/>
        <v>23701.414758269711</v>
      </c>
      <c r="F80" s="26">
        <f t="shared" si="7"/>
        <v>23035.414758269711</v>
      </c>
      <c r="G80" s="6">
        <f t="shared" ref="G80:G116" si="10">D80/12</f>
        <v>1975.117896522476</v>
      </c>
      <c r="H80" s="6" t="s">
        <v>27</v>
      </c>
      <c r="I80" s="26">
        <f t="shared" ref="I80:I116" si="11">F80/12</f>
        <v>1919.617896522476</v>
      </c>
    </row>
    <row r="81" spans="1:9" x14ac:dyDescent="0.25">
      <c r="A81" s="6">
        <v>141000</v>
      </c>
      <c r="B81" s="6" t="s">
        <v>27</v>
      </c>
      <c r="C81" s="6">
        <v>141999</v>
      </c>
      <c r="D81" s="26">
        <f t="shared" si="6"/>
        <v>23034.748091603047</v>
      </c>
      <c r="F81" s="26">
        <f t="shared" si="7"/>
        <v>22368.748091603047</v>
      </c>
      <c r="G81" s="6">
        <f t="shared" si="10"/>
        <v>1919.5623409669206</v>
      </c>
      <c r="H81" s="6" t="s">
        <v>27</v>
      </c>
      <c r="I81" s="26">
        <f t="shared" si="11"/>
        <v>1864.0623409669206</v>
      </c>
    </row>
    <row r="82" spans="1:9" x14ac:dyDescent="0.25">
      <c r="A82" s="6">
        <v>142000</v>
      </c>
      <c r="B82" s="6" t="s">
        <v>27</v>
      </c>
      <c r="C82" s="6">
        <v>142999</v>
      </c>
      <c r="D82" s="26">
        <f t="shared" si="6"/>
        <v>22368.081424936376</v>
      </c>
      <c r="F82" s="26">
        <f t="shared" si="7"/>
        <v>21702.081424936376</v>
      </c>
      <c r="G82" s="6">
        <f t="shared" si="10"/>
        <v>1864.0067854113647</v>
      </c>
      <c r="H82" s="6" t="s">
        <v>27</v>
      </c>
      <c r="I82" s="26">
        <f t="shared" si="11"/>
        <v>1808.5067854113647</v>
      </c>
    </row>
    <row r="83" spans="1:9" x14ac:dyDescent="0.25">
      <c r="A83" s="6">
        <v>143000</v>
      </c>
      <c r="B83" s="6" t="s">
        <v>27</v>
      </c>
      <c r="C83" s="6">
        <v>143999</v>
      </c>
      <c r="D83" s="26">
        <f t="shared" si="6"/>
        <v>21701.414758269711</v>
      </c>
      <c r="F83" s="26">
        <f t="shared" si="7"/>
        <v>21035.414758269711</v>
      </c>
      <c r="G83" s="6">
        <f t="shared" si="10"/>
        <v>1808.4512298558093</v>
      </c>
      <c r="H83" s="6" t="s">
        <v>27</v>
      </c>
      <c r="I83" s="26">
        <f t="shared" si="11"/>
        <v>1752.9512298558093</v>
      </c>
    </row>
    <row r="84" spans="1:9" x14ac:dyDescent="0.25">
      <c r="A84" s="6">
        <v>144000</v>
      </c>
      <c r="B84" s="6" t="s">
        <v>27</v>
      </c>
      <c r="C84" s="6">
        <v>144999</v>
      </c>
      <c r="D84" s="26">
        <f t="shared" si="6"/>
        <v>21034.748091603047</v>
      </c>
      <c r="F84" s="26">
        <f t="shared" si="7"/>
        <v>20368.748091603047</v>
      </c>
      <c r="G84" s="6">
        <f t="shared" si="10"/>
        <v>1752.8956743002539</v>
      </c>
      <c r="H84" s="6" t="s">
        <v>27</v>
      </c>
      <c r="I84" s="26">
        <f t="shared" si="11"/>
        <v>1697.3956743002539</v>
      </c>
    </row>
    <row r="85" spans="1:9" x14ac:dyDescent="0.25">
      <c r="A85" s="6">
        <v>145000</v>
      </c>
      <c r="B85" s="6" t="s">
        <v>27</v>
      </c>
      <c r="C85" s="6">
        <v>145999</v>
      </c>
      <c r="D85" s="26">
        <f t="shared" si="6"/>
        <v>20368.081424936376</v>
      </c>
      <c r="F85" s="26">
        <f t="shared" si="7"/>
        <v>19702.081424936376</v>
      </c>
      <c r="G85" s="6">
        <f t="shared" si="10"/>
        <v>1697.340118744698</v>
      </c>
      <c r="H85" s="6" t="s">
        <v>27</v>
      </c>
      <c r="I85" s="26">
        <f t="shared" si="11"/>
        <v>1641.840118744698</v>
      </c>
    </row>
    <row r="86" spans="1:9" x14ac:dyDescent="0.25">
      <c r="A86" s="6">
        <v>146000</v>
      </c>
      <c r="B86" s="6" t="s">
        <v>27</v>
      </c>
      <c r="C86" s="6">
        <v>146999</v>
      </c>
      <c r="D86" s="26">
        <f t="shared" si="6"/>
        <v>19701.414758269711</v>
      </c>
      <c r="F86" s="26">
        <f t="shared" si="7"/>
        <v>19035.414758269711</v>
      </c>
      <c r="G86" s="6">
        <f t="shared" si="10"/>
        <v>1641.7845631891425</v>
      </c>
      <c r="H86" s="6" t="s">
        <v>27</v>
      </c>
      <c r="I86" s="26">
        <f t="shared" si="11"/>
        <v>1586.2845631891425</v>
      </c>
    </row>
    <row r="87" spans="1:9" x14ac:dyDescent="0.25">
      <c r="A87" s="6">
        <v>147000</v>
      </c>
      <c r="B87" s="6" t="s">
        <v>27</v>
      </c>
      <c r="C87" s="6">
        <v>147999</v>
      </c>
      <c r="D87" s="26">
        <f t="shared" si="6"/>
        <v>19034.748091603047</v>
      </c>
      <c r="F87" s="26">
        <f t="shared" si="7"/>
        <v>18368.748091603047</v>
      </c>
      <c r="G87" s="6">
        <f t="shared" si="10"/>
        <v>1586.2290076335873</v>
      </c>
      <c r="H87" s="6" t="s">
        <v>27</v>
      </c>
      <c r="I87" s="26">
        <f t="shared" si="11"/>
        <v>1530.7290076335873</v>
      </c>
    </row>
    <row r="88" spans="1:9" x14ac:dyDescent="0.25">
      <c r="A88" s="6">
        <v>148000</v>
      </c>
      <c r="B88" s="6" t="s">
        <v>27</v>
      </c>
      <c r="C88" s="6">
        <v>148999</v>
      </c>
      <c r="D88" s="26">
        <f t="shared" si="6"/>
        <v>18368.081424936376</v>
      </c>
      <c r="F88" s="26">
        <f t="shared" si="7"/>
        <v>17702.081424936376</v>
      </c>
      <c r="G88" s="6">
        <f t="shared" si="10"/>
        <v>1530.6734520780312</v>
      </c>
      <c r="H88" s="6" t="s">
        <v>27</v>
      </c>
      <c r="I88" s="26">
        <f t="shared" si="11"/>
        <v>1475.1734520780312</v>
      </c>
    </row>
    <row r="89" spans="1:9" x14ac:dyDescent="0.25">
      <c r="A89" s="6">
        <v>149000</v>
      </c>
      <c r="B89" s="6" t="s">
        <v>27</v>
      </c>
      <c r="C89" s="6">
        <v>149999</v>
      </c>
      <c r="D89" s="26">
        <f t="shared" si="6"/>
        <v>17701.414758269711</v>
      </c>
      <c r="F89" s="26">
        <f t="shared" si="7"/>
        <v>17035.414758269711</v>
      </c>
      <c r="G89" s="6">
        <f t="shared" si="10"/>
        <v>1475.117896522476</v>
      </c>
      <c r="H89" s="6" t="s">
        <v>27</v>
      </c>
      <c r="I89" s="26">
        <f t="shared" si="11"/>
        <v>1419.617896522476</v>
      </c>
    </row>
    <row r="90" spans="1:9" x14ac:dyDescent="0.25">
      <c r="A90" s="6">
        <v>150000</v>
      </c>
      <c r="B90" s="6" t="s">
        <v>27</v>
      </c>
      <c r="C90" s="6">
        <v>150999</v>
      </c>
      <c r="D90" s="26">
        <f t="shared" si="6"/>
        <v>17034.748091603047</v>
      </c>
      <c r="F90" s="26">
        <f t="shared" si="7"/>
        <v>16368.748091603047</v>
      </c>
      <c r="G90" s="6">
        <f t="shared" si="10"/>
        <v>1419.5623409669206</v>
      </c>
      <c r="H90" s="6" t="s">
        <v>27</v>
      </c>
      <c r="I90" s="26">
        <f t="shared" si="11"/>
        <v>1364.0623409669206</v>
      </c>
    </row>
    <row r="91" spans="1:9" x14ac:dyDescent="0.25">
      <c r="A91" s="6">
        <v>151000</v>
      </c>
      <c r="B91" s="6" t="s">
        <v>27</v>
      </c>
      <c r="C91" s="6">
        <v>151999</v>
      </c>
      <c r="D91" s="26">
        <f t="shared" si="6"/>
        <v>16368.081424936376</v>
      </c>
      <c r="F91" s="26">
        <f t="shared" si="7"/>
        <v>15702.081424936376</v>
      </c>
      <c r="G91" s="6">
        <f t="shared" si="10"/>
        <v>1364.0067854113647</v>
      </c>
      <c r="H91" s="6" t="s">
        <v>27</v>
      </c>
      <c r="I91" s="26">
        <f t="shared" si="11"/>
        <v>1308.5067854113647</v>
      </c>
    </row>
    <row r="92" spans="1:9" x14ac:dyDescent="0.25">
      <c r="A92" s="6">
        <v>152000</v>
      </c>
      <c r="B92" s="6" t="s">
        <v>27</v>
      </c>
      <c r="C92" s="6">
        <v>152999</v>
      </c>
      <c r="D92" s="26">
        <f t="shared" si="6"/>
        <v>15701.414758269711</v>
      </c>
      <c r="F92" s="26">
        <f t="shared" si="7"/>
        <v>15035.414758269711</v>
      </c>
      <c r="G92" s="6">
        <f t="shared" si="10"/>
        <v>1308.4512298558093</v>
      </c>
      <c r="H92" s="6" t="s">
        <v>27</v>
      </c>
      <c r="I92" s="26">
        <f t="shared" si="11"/>
        <v>1252.9512298558093</v>
      </c>
    </row>
    <row r="93" spans="1:9" x14ac:dyDescent="0.25">
      <c r="A93" s="6">
        <v>153000</v>
      </c>
      <c r="B93" s="6" t="s">
        <v>27</v>
      </c>
      <c r="C93" s="6">
        <v>153999</v>
      </c>
      <c r="D93" s="26">
        <f t="shared" si="6"/>
        <v>15034.748091603047</v>
      </c>
      <c r="F93" s="26">
        <f t="shared" si="7"/>
        <v>14368.748091603047</v>
      </c>
      <c r="G93" s="6">
        <f t="shared" si="10"/>
        <v>1252.8956743002539</v>
      </c>
      <c r="H93" s="6" t="s">
        <v>27</v>
      </c>
      <c r="I93" s="26">
        <f t="shared" si="11"/>
        <v>1197.3956743002539</v>
      </c>
    </row>
    <row r="94" spans="1:9" x14ac:dyDescent="0.25">
      <c r="A94" s="6">
        <v>154000</v>
      </c>
      <c r="B94" s="6" t="s">
        <v>27</v>
      </c>
      <c r="C94" s="6">
        <v>154999</v>
      </c>
      <c r="D94" s="26">
        <f t="shared" si="6"/>
        <v>14368.081424936376</v>
      </c>
      <c r="F94" s="26">
        <f t="shared" si="7"/>
        <v>13702.081424936376</v>
      </c>
      <c r="G94" s="6">
        <f t="shared" si="10"/>
        <v>1197.340118744698</v>
      </c>
      <c r="H94" s="6" t="s">
        <v>27</v>
      </c>
      <c r="I94" s="26">
        <f t="shared" si="11"/>
        <v>1141.840118744698</v>
      </c>
    </row>
    <row r="95" spans="1:9" x14ac:dyDescent="0.25">
      <c r="A95" s="6">
        <v>155000</v>
      </c>
      <c r="B95" s="6" t="s">
        <v>27</v>
      </c>
      <c r="C95" s="6">
        <v>155999</v>
      </c>
      <c r="D95" s="26">
        <f t="shared" si="6"/>
        <v>13701.414758269711</v>
      </c>
      <c r="F95" s="26">
        <f t="shared" si="7"/>
        <v>13035.414758269711</v>
      </c>
      <c r="G95" s="6">
        <f t="shared" si="10"/>
        <v>1141.7845631891425</v>
      </c>
      <c r="H95" s="6" t="s">
        <v>27</v>
      </c>
      <c r="I95" s="26">
        <f t="shared" si="11"/>
        <v>1086.2845631891425</v>
      </c>
    </row>
    <row r="96" spans="1:9" x14ac:dyDescent="0.25">
      <c r="A96" s="6">
        <v>156000</v>
      </c>
      <c r="B96" s="6" t="s">
        <v>27</v>
      </c>
      <c r="C96" s="6">
        <v>156999</v>
      </c>
      <c r="D96" s="26">
        <f t="shared" si="6"/>
        <v>13034.748091603047</v>
      </c>
      <c r="F96" s="26">
        <f t="shared" si="7"/>
        <v>12368.748091603047</v>
      </c>
      <c r="G96" s="6">
        <f t="shared" si="10"/>
        <v>1086.2290076335873</v>
      </c>
      <c r="H96" s="6" t="s">
        <v>27</v>
      </c>
      <c r="I96" s="26">
        <f t="shared" si="11"/>
        <v>1030.7290076335873</v>
      </c>
    </row>
    <row r="97" spans="1:9" x14ac:dyDescent="0.25">
      <c r="A97" s="6">
        <v>157000</v>
      </c>
      <c r="B97" s="6" t="s">
        <v>27</v>
      </c>
      <c r="C97" s="6">
        <v>157999</v>
      </c>
      <c r="D97" s="26">
        <f t="shared" si="6"/>
        <v>12368.081424936376</v>
      </c>
      <c r="F97" s="26">
        <f t="shared" si="7"/>
        <v>11702.081424936376</v>
      </c>
      <c r="G97" s="6">
        <f t="shared" si="10"/>
        <v>1030.6734520780312</v>
      </c>
      <c r="H97" s="6" t="s">
        <v>27</v>
      </c>
      <c r="I97" s="26">
        <f t="shared" si="11"/>
        <v>975.17345207803135</v>
      </c>
    </row>
    <row r="98" spans="1:9" x14ac:dyDescent="0.25">
      <c r="A98" s="6">
        <v>158000</v>
      </c>
      <c r="B98" s="6" t="s">
        <v>27</v>
      </c>
      <c r="C98" s="6">
        <v>158999</v>
      </c>
      <c r="D98" s="26">
        <f t="shared" si="6"/>
        <v>11701.414758269711</v>
      </c>
      <c r="F98" s="26">
        <f t="shared" si="7"/>
        <v>11035.414758269711</v>
      </c>
      <c r="G98" s="6">
        <f t="shared" si="10"/>
        <v>975.11789652247592</v>
      </c>
      <c r="H98" s="6" t="s">
        <v>27</v>
      </c>
      <c r="I98" s="26">
        <f t="shared" si="11"/>
        <v>919.61789652247592</v>
      </c>
    </row>
    <row r="99" spans="1:9" x14ac:dyDescent="0.25">
      <c r="A99" s="6">
        <v>159000</v>
      </c>
      <c r="B99" s="6" t="s">
        <v>27</v>
      </c>
      <c r="C99" s="6">
        <v>159999</v>
      </c>
      <c r="D99" s="26">
        <f t="shared" ref="D99:D116" si="12">MAX(0,gb_mellemste-aftrapnings_mellemste*MAX(0,A99-startaftrapning_mellemste))</f>
        <v>11034.748091603047</v>
      </c>
      <c r="F99" s="26">
        <f t="shared" ref="F99:F115" si="13">MAX(0,gb_mellemste-aftrapnings_mellemste*MAX(0,C99-startaftrapning_mellemste))</f>
        <v>10368.748091603047</v>
      </c>
      <c r="G99" s="6">
        <f t="shared" si="10"/>
        <v>919.5623409669206</v>
      </c>
      <c r="H99" s="6" t="s">
        <v>27</v>
      </c>
      <c r="I99" s="26">
        <f t="shared" si="11"/>
        <v>864.0623409669206</v>
      </c>
    </row>
    <row r="100" spans="1:9" x14ac:dyDescent="0.25">
      <c r="A100" s="6">
        <v>160000</v>
      </c>
      <c r="B100" s="6" t="s">
        <v>27</v>
      </c>
      <c r="C100" s="6">
        <v>160999</v>
      </c>
      <c r="D100" s="26">
        <f t="shared" si="12"/>
        <v>10368.081424936376</v>
      </c>
      <c r="F100" s="26">
        <f t="shared" si="13"/>
        <v>9702.0814249363757</v>
      </c>
      <c r="G100" s="6">
        <f t="shared" si="10"/>
        <v>864.0067854113646</v>
      </c>
      <c r="H100" s="6" t="s">
        <v>27</v>
      </c>
      <c r="I100" s="26">
        <f t="shared" si="11"/>
        <v>808.5067854113646</v>
      </c>
    </row>
    <row r="101" spans="1:9" x14ac:dyDescent="0.25">
      <c r="A101" s="6">
        <v>161000</v>
      </c>
      <c r="B101" s="6" t="s">
        <v>27</v>
      </c>
      <c r="C101" s="6">
        <v>161999</v>
      </c>
      <c r="D101" s="26">
        <f t="shared" si="12"/>
        <v>9701.4147582697115</v>
      </c>
      <c r="F101" s="26">
        <f t="shared" si="13"/>
        <v>9035.4147582697115</v>
      </c>
      <c r="G101" s="6">
        <f t="shared" si="10"/>
        <v>808.45122985580929</v>
      </c>
      <c r="H101" s="6" t="s">
        <v>27</v>
      </c>
      <c r="I101" s="26">
        <f t="shared" si="11"/>
        <v>752.95122985580929</v>
      </c>
    </row>
    <row r="102" spans="1:9" x14ac:dyDescent="0.25">
      <c r="A102" s="6">
        <v>162000</v>
      </c>
      <c r="B102" s="6" t="s">
        <v>27</v>
      </c>
      <c r="C102" s="6">
        <v>162999</v>
      </c>
      <c r="D102" s="26">
        <f t="shared" si="12"/>
        <v>9034.7480916030472</v>
      </c>
      <c r="F102" s="26">
        <f t="shared" si="13"/>
        <v>8368.7480916030472</v>
      </c>
      <c r="G102" s="6">
        <f t="shared" si="10"/>
        <v>752.89567430025397</v>
      </c>
      <c r="H102" s="6" t="s">
        <v>27</v>
      </c>
      <c r="I102" s="26">
        <f t="shared" si="11"/>
        <v>697.39567430025397</v>
      </c>
    </row>
    <row r="103" spans="1:9" x14ac:dyDescent="0.25">
      <c r="A103" s="6">
        <v>163000</v>
      </c>
      <c r="B103" s="6" t="s">
        <v>27</v>
      </c>
      <c r="C103" s="6">
        <v>163999</v>
      </c>
      <c r="D103" s="26">
        <f t="shared" si="12"/>
        <v>8368.0814249363757</v>
      </c>
      <c r="F103" s="26">
        <f t="shared" si="13"/>
        <v>7702.0814249363757</v>
      </c>
      <c r="G103" s="6">
        <f t="shared" si="10"/>
        <v>697.34011874469797</v>
      </c>
      <c r="H103" s="6" t="s">
        <v>27</v>
      </c>
      <c r="I103" s="26">
        <f t="shared" si="11"/>
        <v>641.84011874469797</v>
      </c>
    </row>
    <row r="104" spans="1:9" x14ac:dyDescent="0.25">
      <c r="A104" s="6">
        <v>164000</v>
      </c>
      <c r="B104" s="6" t="s">
        <v>27</v>
      </c>
      <c r="C104" s="6">
        <v>164999</v>
      </c>
      <c r="D104" s="26">
        <f t="shared" si="12"/>
        <v>7701.4147582697187</v>
      </c>
      <c r="F104" s="26">
        <f t="shared" si="13"/>
        <v>7035.4147582697187</v>
      </c>
      <c r="G104" s="6">
        <f t="shared" si="10"/>
        <v>641.78456318914323</v>
      </c>
      <c r="H104" s="6" t="s">
        <v>27</v>
      </c>
      <c r="I104" s="26">
        <f t="shared" si="11"/>
        <v>586.28456318914323</v>
      </c>
    </row>
    <row r="105" spans="1:9" x14ac:dyDescent="0.25">
      <c r="A105" s="6">
        <v>165000</v>
      </c>
      <c r="B105" s="6" t="s">
        <v>27</v>
      </c>
      <c r="C105" s="6">
        <v>165999</v>
      </c>
      <c r="D105" s="26">
        <f t="shared" si="12"/>
        <v>7034.7480916030472</v>
      </c>
      <c r="F105" s="26">
        <f t="shared" si="13"/>
        <v>6368.7480916030472</v>
      </c>
      <c r="G105" s="6">
        <f t="shared" si="10"/>
        <v>586.22900763358723</v>
      </c>
      <c r="H105" s="6" t="s">
        <v>27</v>
      </c>
      <c r="I105" s="26">
        <f t="shared" si="11"/>
        <v>530.72900763358723</v>
      </c>
    </row>
    <row r="106" spans="1:9" x14ac:dyDescent="0.25">
      <c r="A106" s="6">
        <v>166000</v>
      </c>
      <c r="B106" s="6" t="s">
        <v>27</v>
      </c>
      <c r="C106" s="6">
        <v>166999</v>
      </c>
      <c r="D106" s="26">
        <f t="shared" si="12"/>
        <v>6368.0814249363757</v>
      </c>
      <c r="F106" s="26">
        <f t="shared" si="13"/>
        <v>5702.0814249363757</v>
      </c>
      <c r="G106" s="6">
        <f t="shared" si="10"/>
        <v>530.67345207803135</v>
      </c>
      <c r="H106" s="6" t="s">
        <v>27</v>
      </c>
      <c r="I106" s="26">
        <f t="shared" si="11"/>
        <v>475.17345207803129</v>
      </c>
    </row>
    <row r="107" spans="1:9" x14ac:dyDescent="0.25">
      <c r="A107" s="6">
        <v>167000</v>
      </c>
      <c r="B107" s="6" t="s">
        <v>27</v>
      </c>
      <c r="C107" s="6">
        <v>167999</v>
      </c>
      <c r="D107" s="26">
        <f t="shared" si="12"/>
        <v>5701.4147582697187</v>
      </c>
      <c r="F107" s="26">
        <f t="shared" si="13"/>
        <v>5035.4147582697187</v>
      </c>
      <c r="G107" s="6">
        <f t="shared" si="10"/>
        <v>475.11789652247654</v>
      </c>
      <c r="H107" s="6" t="s">
        <v>27</v>
      </c>
      <c r="I107" s="26">
        <f t="shared" si="11"/>
        <v>419.61789652247654</v>
      </c>
    </row>
    <row r="108" spans="1:9" x14ac:dyDescent="0.25">
      <c r="A108" s="6">
        <v>168000</v>
      </c>
      <c r="B108" s="6" t="s">
        <v>27</v>
      </c>
      <c r="C108" s="6">
        <v>168999</v>
      </c>
      <c r="D108" s="26">
        <f t="shared" si="12"/>
        <v>5034.7480916030472</v>
      </c>
      <c r="F108" s="26">
        <f t="shared" si="13"/>
        <v>4368.7480916030472</v>
      </c>
      <c r="G108" s="6">
        <f t="shared" si="10"/>
        <v>419.5623409669206</v>
      </c>
      <c r="H108" s="6" t="s">
        <v>27</v>
      </c>
      <c r="I108" s="26">
        <f t="shared" si="11"/>
        <v>364.0623409669206</v>
      </c>
    </row>
    <row r="109" spans="1:9" x14ac:dyDescent="0.25">
      <c r="A109" s="6">
        <v>169000</v>
      </c>
      <c r="B109" s="6" t="s">
        <v>27</v>
      </c>
      <c r="C109" s="6">
        <v>169999</v>
      </c>
      <c r="D109" s="26">
        <f t="shared" si="12"/>
        <v>4368.0814249363757</v>
      </c>
      <c r="F109" s="26">
        <f t="shared" si="13"/>
        <v>3702.0814249363757</v>
      </c>
      <c r="G109" s="6">
        <f t="shared" si="10"/>
        <v>364.00678541136466</v>
      </c>
      <c r="H109" s="6" t="s">
        <v>27</v>
      </c>
      <c r="I109" s="26">
        <f t="shared" si="11"/>
        <v>308.50678541136466</v>
      </c>
    </row>
    <row r="110" spans="1:9" x14ac:dyDescent="0.25">
      <c r="A110" s="6">
        <v>170000</v>
      </c>
      <c r="B110" s="6" t="s">
        <v>27</v>
      </c>
      <c r="C110" s="6">
        <v>170999</v>
      </c>
      <c r="D110" s="26">
        <f t="shared" si="12"/>
        <v>3701.4147582697187</v>
      </c>
      <c r="F110" s="26">
        <f t="shared" si="13"/>
        <v>3035.4147582697187</v>
      </c>
      <c r="G110" s="6">
        <f t="shared" si="10"/>
        <v>308.45122985580991</v>
      </c>
      <c r="H110" s="6" t="s">
        <v>27</v>
      </c>
      <c r="I110" s="26">
        <f t="shared" si="11"/>
        <v>252.95122985580988</v>
      </c>
    </row>
    <row r="111" spans="1:9" x14ac:dyDescent="0.25">
      <c r="A111" s="6">
        <v>171000</v>
      </c>
      <c r="B111" s="6" t="s">
        <v>27</v>
      </c>
      <c r="C111" s="6">
        <v>171999</v>
      </c>
      <c r="D111" s="26">
        <f t="shared" si="12"/>
        <v>3034.7480916030472</v>
      </c>
      <c r="F111" s="26">
        <f t="shared" si="13"/>
        <v>2368.7480916030472</v>
      </c>
      <c r="G111" s="6">
        <f t="shared" si="10"/>
        <v>252.89567430025394</v>
      </c>
      <c r="H111" s="6" t="s">
        <v>27</v>
      </c>
      <c r="I111" s="26">
        <f t="shared" si="11"/>
        <v>197.39567430025394</v>
      </c>
    </row>
    <row r="112" spans="1:9" x14ac:dyDescent="0.25">
      <c r="A112" s="6">
        <v>172000</v>
      </c>
      <c r="B112" s="6" t="s">
        <v>27</v>
      </c>
      <c r="C112" s="6">
        <v>172999</v>
      </c>
      <c r="D112" s="26">
        <f t="shared" si="12"/>
        <v>2368.0814249363757</v>
      </c>
      <c r="F112" s="26">
        <f t="shared" si="13"/>
        <v>1702.0814249363757</v>
      </c>
      <c r="G112" s="6">
        <f t="shared" si="10"/>
        <v>197.34011874469797</v>
      </c>
      <c r="H112" s="6" t="s">
        <v>27</v>
      </c>
      <c r="I112" s="26">
        <f t="shared" si="11"/>
        <v>141.84011874469797</v>
      </c>
    </row>
    <row r="113" spans="1:9" x14ac:dyDescent="0.25">
      <c r="A113" s="6">
        <v>173000</v>
      </c>
      <c r="B113" s="6" t="s">
        <v>27</v>
      </c>
      <c r="C113" s="6">
        <v>173999</v>
      </c>
      <c r="D113" s="26">
        <f t="shared" si="12"/>
        <v>1701.4147582697187</v>
      </c>
      <c r="F113" s="26">
        <f t="shared" si="13"/>
        <v>1035.4147582697187</v>
      </c>
      <c r="G113" s="6">
        <f t="shared" si="10"/>
        <v>141.78456318914323</v>
      </c>
      <c r="H113" s="6" t="s">
        <v>27</v>
      </c>
      <c r="I113" s="26">
        <f t="shared" si="11"/>
        <v>86.284563189143228</v>
      </c>
    </row>
    <row r="114" spans="1:9" x14ac:dyDescent="0.25">
      <c r="A114" s="6">
        <v>174000</v>
      </c>
      <c r="B114" s="6" t="s">
        <v>27</v>
      </c>
      <c r="C114" s="6">
        <v>174999</v>
      </c>
      <c r="D114" s="26">
        <f t="shared" si="12"/>
        <v>1034.7480916030472</v>
      </c>
      <c r="F114" s="26">
        <f t="shared" si="13"/>
        <v>368.74809160304721</v>
      </c>
      <c r="G114" s="6">
        <f t="shared" si="10"/>
        <v>86.229007633587273</v>
      </c>
      <c r="H114" s="6" t="s">
        <v>27</v>
      </c>
      <c r="I114" s="26">
        <f t="shared" si="11"/>
        <v>30.729007633587269</v>
      </c>
    </row>
    <row r="115" spans="1:9" x14ac:dyDescent="0.25">
      <c r="A115" s="6">
        <v>175000</v>
      </c>
      <c r="B115" s="6" t="s">
        <v>27</v>
      </c>
      <c r="C115" s="6">
        <v>175999</v>
      </c>
      <c r="D115" s="26">
        <f t="shared" si="12"/>
        <v>368.0814249363757</v>
      </c>
      <c r="F115" s="26">
        <f t="shared" si="13"/>
        <v>0</v>
      </c>
      <c r="G115" s="6">
        <f t="shared" si="10"/>
        <v>30.673452078031307</v>
      </c>
      <c r="H115" s="6" t="s">
        <v>27</v>
      </c>
      <c r="I115" s="26">
        <f t="shared" si="11"/>
        <v>0</v>
      </c>
    </row>
    <row r="116" spans="1:9" x14ac:dyDescent="0.25">
      <c r="A116" s="6">
        <v>176000</v>
      </c>
      <c r="B116" s="6" t="s">
        <v>27</v>
      </c>
      <c r="C116" s="6"/>
      <c r="D116" s="26">
        <f t="shared" si="12"/>
        <v>0</v>
      </c>
      <c r="F116" s="26">
        <v>0</v>
      </c>
      <c r="G116" s="6">
        <f t="shared" si="10"/>
        <v>0</v>
      </c>
      <c r="H116" s="6" t="s">
        <v>27</v>
      </c>
      <c r="I116" s="26">
        <f t="shared" si="11"/>
        <v>0</v>
      </c>
    </row>
    <row r="117" spans="1:9" x14ac:dyDescent="0.25">
      <c r="A117" s="6"/>
      <c r="C117" s="6"/>
      <c r="D117" s="26"/>
    </row>
    <row r="118" spans="1:9" x14ac:dyDescent="0.25">
      <c r="A118" s="6"/>
      <c r="C118" s="6"/>
      <c r="D118" s="26"/>
    </row>
    <row r="119" spans="1:9" x14ac:dyDescent="0.25">
      <c r="A119" s="6"/>
      <c r="C119" s="6"/>
      <c r="D119" s="26"/>
    </row>
    <row r="120" spans="1:9" x14ac:dyDescent="0.25">
      <c r="A120" s="6"/>
      <c r="C120" s="6"/>
      <c r="D120" s="26"/>
    </row>
    <row r="121" spans="1:9" x14ac:dyDescent="0.25">
      <c r="A121" s="6"/>
      <c r="C121" s="6"/>
      <c r="D121" s="26"/>
    </row>
    <row r="122" spans="1:9" x14ac:dyDescent="0.25">
      <c r="A122" s="6"/>
      <c r="C122" s="6"/>
      <c r="D122" s="26"/>
    </row>
    <row r="123" spans="1:9" x14ac:dyDescent="0.25">
      <c r="A123" s="6"/>
      <c r="C123" s="6"/>
      <c r="D123" s="26"/>
    </row>
  </sheetData>
  <mergeCells count="2">
    <mergeCell ref="A1:D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workbookViewId="0">
      <selection activeCell="A3" sqref="A3:I115"/>
    </sheetView>
  </sheetViews>
  <sheetFormatPr defaultRowHeight="15" x14ac:dyDescent="0.25"/>
  <sheetData>
    <row r="1" spans="1:9" x14ac:dyDescent="0.25">
      <c r="A1" s="31" t="s">
        <v>25</v>
      </c>
      <c r="B1" s="31"/>
      <c r="C1" s="31"/>
      <c r="D1" s="31"/>
      <c r="E1" s="25"/>
      <c r="F1" s="25"/>
      <c r="G1" s="25"/>
      <c r="H1" s="25"/>
      <c r="I1" s="25"/>
    </row>
    <row r="2" spans="1:9" x14ac:dyDescent="0.25">
      <c r="A2" s="31" t="s">
        <v>28</v>
      </c>
      <c r="B2" s="31"/>
      <c r="C2" s="31"/>
      <c r="D2" s="25"/>
      <c r="E2" s="25" t="s">
        <v>30</v>
      </c>
      <c r="F2" s="25"/>
      <c r="G2" s="8" t="s">
        <v>26</v>
      </c>
      <c r="H2" s="8"/>
      <c r="I2" s="25"/>
    </row>
    <row r="3" spans="1:9" x14ac:dyDescent="0.25">
      <c r="A3" s="6">
        <v>0</v>
      </c>
      <c r="B3" s="6" t="s">
        <v>27</v>
      </c>
      <c r="C3" s="6">
        <v>82999</v>
      </c>
      <c r="D3" s="26">
        <f t="shared" ref="D3:D34" si="0">MAX(0,gb_laveste-aftrapning_laveste*MAX(0,A3-startaftrapning_laveste))</f>
        <v>55332.061068702285</v>
      </c>
      <c r="E3" s="26" t="s">
        <v>27</v>
      </c>
      <c r="F3" s="26">
        <f t="shared" ref="F3:F34" si="1">MAX(0,gb_laveste-aftrapning_laveste*MAX(0,C3-startaftrapning_laveste))</f>
        <v>55332.061068702285</v>
      </c>
      <c r="G3" s="6">
        <f t="shared" ref="G3" si="2">D3/12</f>
        <v>4611.0050890585235</v>
      </c>
      <c r="H3" s="6" t="s">
        <v>27</v>
      </c>
      <c r="I3" s="26">
        <f>F3/12</f>
        <v>4611.0050890585235</v>
      </c>
    </row>
    <row r="4" spans="1:9" x14ac:dyDescent="0.25">
      <c r="A4" s="6">
        <v>83000</v>
      </c>
      <c r="B4" s="6" t="s">
        <v>27</v>
      </c>
      <c r="C4" s="6">
        <v>83999</v>
      </c>
      <c r="D4" s="26">
        <f t="shared" si="0"/>
        <v>55332.061068702285</v>
      </c>
      <c r="E4" s="26" t="s">
        <v>27</v>
      </c>
      <c r="F4" s="26">
        <f t="shared" si="1"/>
        <v>54998.561068702285</v>
      </c>
      <c r="G4" s="6">
        <f t="shared" ref="G4:G67" si="3">D4/12</f>
        <v>4611.0050890585235</v>
      </c>
      <c r="H4" s="6" t="s">
        <v>27</v>
      </c>
      <c r="I4" s="26">
        <f t="shared" ref="I4:I67" si="4">F4/12</f>
        <v>4583.2134223918574</v>
      </c>
    </row>
    <row r="5" spans="1:9" x14ac:dyDescent="0.25">
      <c r="A5" s="6">
        <v>84000</v>
      </c>
      <c r="B5" s="6" t="s">
        <v>27</v>
      </c>
      <c r="C5" s="6">
        <v>84999</v>
      </c>
      <c r="D5" s="26">
        <f t="shared" si="0"/>
        <v>54998.061068702285</v>
      </c>
      <c r="E5" s="26" t="s">
        <v>27</v>
      </c>
      <c r="F5" s="26">
        <f t="shared" si="1"/>
        <v>54498.561068702285</v>
      </c>
      <c r="G5" s="6">
        <f t="shared" si="3"/>
        <v>4583.1717557251905</v>
      </c>
      <c r="H5" s="6" t="s">
        <v>27</v>
      </c>
      <c r="I5" s="26">
        <f t="shared" si="4"/>
        <v>4541.5467557251905</v>
      </c>
    </row>
    <row r="6" spans="1:9" x14ac:dyDescent="0.25">
      <c r="A6" s="6">
        <v>85000</v>
      </c>
      <c r="B6" s="6" t="s">
        <v>27</v>
      </c>
      <c r="C6" s="6">
        <v>85999</v>
      </c>
      <c r="D6" s="26">
        <f t="shared" si="0"/>
        <v>54498.061068702285</v>
      </c>
      <c r="E6" s="26" t="s">
        <v>27</v>
      </c>
      <c r="F6" s="26">
        <f t="shared" si="1"/>
        <v>53998.561068702285</v>
      </c>
      <c r="G6" s="6">
        <f t="shared" si="3"/>
        <v>4541.5050890585235</v>
      </c>
      <c r="H6" s="6" t="s">
        <v>27</v>
      </c>
      <c r="I6" s="26">
        <f t="shared" si="4"/>
        <v>4499.8800890585235</v>
      </c>
    </row>
    <row r="7" spans="1:9" x14ac:dyDescent="0.25">
      <c r="A7" s="6">
        <v>86000</v>
      </c>
      <c r="B7" s="6" t="s">
        <v>27</v>
      </c>
      <c r="C7" s="6">
        <v>86999</v>
      </c>
      <c r="D7" s="26">
        <f t="shared" si="0"/>
        <v>53998.061068702285</v>
      </c>
      <c r="E7" s="26" t="s">
        <v>27</v>
      </c>
      <c r="F7" s="26">
        <f t="shared" si="1"/>
        <v>53498.561068702285</v>
      </c>
      <c r="G7" s="6">
        <f t="shared" si="3"/>
        <v>4499.8384223918574</v>
      </c>
      <c r="H7" s="6" t="s">
        <v>27</v>
      </c>
      <c r="I7" s="26">
        <f t="shared" si="4"/>
        <v>4458.2134223918574</v>
      </c>
    </row>
    <row r="8" spans="1:9" x14ac:dyDescent="0.25">
      <c r="A8" s="6">
        <v>87000</v>
      </c>
      <c r="B8" s="6" t="s">
        <v>27</v>
      </c>
      <c r="C8" s="6">
        <v>87999</v>
      </c>
      <c r="D8" s="26">
        <f t="shared" si="0"/>
        <v>53498.061068702285</v>
      </c>
      <c r="E8" s="26" t="s">
        <v>27</v>
      </c>
      <c r="F8" s="26">
        <f t="shared" si="1"/>
        <v>52998.561068702285</v>
      </c>
      <c r="G8" s="6">
        <f t="shared" si="3"/>
        <v>4458.1717557251905</v>
      </c>
      <c r="H8" s="6" t="s">
        <v>27</v>
      </c>
      <c r="I8" s="26">
        <f t="shared" si="4"/>
        <v>4416.5467557251905</v>
      </c>
    </row>
    <row r="9" spans="1:9" x14ac:dyDescent="0.25">
      <c r="A9" s="6">
        <v>88000</v>
      </c>
      <c r="B9" s="6" t="s">
        <v>27</v>
      </c>
      <c r="C9" s="6">
        <v>88999</v>
      </c>
      <c r="D9" s="26">
        <f t="shared" si="0"/>
        <v>52998.061068702285</v>
      </c>
      <c r="E9" s="26" t="s">
        <v>27</v>
      </c>
      <c r="F9" s="26">
        <f t="shared" si="1"/>
        <v>52498.561068702285</v>
      </c>
      <c r="G9" s="6">
        <f t="shared" si="3"/>
        <v>4416.5050890585235</v>
      </c>
      <c r="H9" s="6" t="s">
        <v>27</v>
      </c>
      <c r="I9" s="26">
        <f t="shared" si="4"/>
        <v>4374.8800890585235</v>
      </c>
    </row>
    <row r="10" spans="1:9" x14ac:dyDescent="0.25">
      <c r="A10" s="6">
        <v>89000</v>
      </c>
      <c r="B10" s="6" t="s">
        <v>27</v>
      </c>
      <c r="C10" s="6">
        <v>89999</v>
      </c>
      <c r="D10" s="26">
        <f t="shared" si="0"/>
        <v>52498.061068702285</v>
      </c>
      <c r="E10" s="26" t="s">
        <v>27</v>
      </c>
      <c r="F10" s="26">
        <f t="shared" si="1"/>
        <v>51998.561068702285</v>
      </c>
      <c r="G10" s="6">
        <f t="shared" si="3"/>
        <v>4374.8384223918574</v>
      </c>
      <c r="H10" s="6" t="s">
        <v>27</v>
      </c>
      <c r="I10" s="26">
        <f t="shared" si="4"/>
        <v>4333.2134223918574</v>
      </c>
    </row>
    <row r="11" spans="1:9" x14ac:dyDescent="0.25">
      <c r="A11" s="6">
        <v>90000</v>
      </c>
      <c r="B11" s="6" t="s">
        <v>27</v>
      </c>
      <c r="C11" s="6">
        <v>90999</v>
      </c>
      <c r="D11" s="26">
        <f t="shared" si="0"/>
        <v>51998.061068702285</v>
      </c>
      <c r="E11" s="26" t="s">
        <v>27</v>
      </c>
      <c r="F11" s="26">
        <f t="shared" si="1"/>
        <v>51498.561068702285</v>
      </c>
      <c r="G11" s="6">
        <f t="shared" si="3"/>
        <v>4333.1717557251905</v>
      </c>
      <c r="H11" s="6" t="s">
        <v>27</v>
      </c>
      <c r="I11" s="26">
        <f t="shared" si="4"/>
        <v>4291.5467557251905</v>
      </c>
    </row>
    <row r="12" spans="1:9" x14ac:dyDescent="0.25">
      <c r="A12" s="6">
        <v>91000</v>
      </c>
      <c r="B12" s="6" t="s">
        <v>27</v>
      </c>
      <c r="C12" s="6">
        <v>91999</v>
      </c>
      <c r="D12" s="26">
        <f t="shared" si="0"/>
        <v>51498.061068702285</v>
      </c>
      <c r="E12" s="26" t="s">
        <v>27</v>
      </c>
      <c r="F12" s="26">
        <f t="shared" si="1"/>
        <v>50998.561068702285</v>
      </c>
      <c r="G12" s="6">
        <f t="shared" si="3"/>
        <v>4291.5050890585235</v>
      </c>
      <c r="H12" s="6" t="s">
        <v>27</v>
      </c>
      <c r="I12" s="26">
        <f t="shared" si="4"/>
        <v>4249.8800890585235</v>
      </c>
    </row>
    <row r="13" spans="1:9" x14ac:dyDescent="0.25">
      <c r="A13" s="6">
        <v>92000</v>
      </c>
      <c r="B13" s="6" t="s">
        <v>27</v>
      </c>
      <c r="C13" s="6">
        <v>92999</v>
      </c>
      <c r="D13" s="26">
        <f t="shared" si="0"/>
        <v>50998.061068702285</v>
      </c>
      <c r="E13" s="26" t="s">
        <v>27</v>
      </c>
      <c r="F13" s="26">
        <f t="shared" si="1"/>
        <v>50498.561068702285</v>
      </c>
      <c r="G13" s="6">
        <f t="shared" si="3"/>
        <v>4249.8384223918574</v>
      </c>
      <c r="H13" s="6" t="s">
        <v>27</v>
      </c>
      <c r="I13" s="26">
        <f t="shared" si="4"/>
        <v>4208.2134223918574</v>
      </c>
    </row>
    <row r="14" spans="1:9" x14ac:dyDescent="0.25">
      <c r="A14" s="6">
        <v>93000</v>
      </c>
      <c r="B14" s="6" t="s">
        <v>27</v>
      </c>
      <c r="C14" s="6">
        <v>93999</v>
      </c>
      <c r="D14" s="26">
        <f t="shared" si="0"/>
        <v>50498.061068702285</v>
      </c>
      <c r="E14" s="26" t="s">
        <v>27</v>
      </c>
      <c r="F14" s="26">
        <f t="shared" si="1"/>
        <v>49998.561068702285</v>
      </c>
      <c r="G14" s="6">
        <f t="shared" si="3"/>
        <v>4208.1717557251905</v>
      </c>
      <c r="H14" s="6" t="s">
        <v>27</v>
      </c>
      <c r="I14" s="26">
        <f t="shared" si="4"/>
        <v>4166.5467557251905</v>
      </c>
    </row>
    <row r="15" spans="1:9" x14ac:dyDescent="0.25">
      <c r="A15" s="6">
        <v>94000</v>
      </c>
      <c r="B15" s="6" t="s">
        <v>27</v>
      </c>
      <c r="C15" s="6">
        <v>94999</v>
      </c>
      <c r="D15" s="26">
        <f t="shared" si="0"/>
        <v>49998.061068702285</v>
      </c>
      <c r="E15" s="26" t="s">
        <v>27</v>
      </c>
      <c r="F15" s="26">
        <f t="shared" si="1"/>
        <v>49498.561068702285</v>
      </c>
      <c r="G15" s="6">
        <f t="shared" si="3"/>
        <v>4166.5050890585235</v>
      </c>
      <c r="H15" s="6" t="s">
        <v>27</v>
      </c>
      <c r="I15" s="26">
        <f t="shared" si="4"/>
        <v>4124.8800890585235</v>
      </c>
    </row>
    <row r="16" spans="1:9" x14ac:dyDescent="0.25">
      <c r="A16" s="6">
        <v>95000</v>
      </c>
      <c r="B16" s="6" t="s">
        <v>27</v>
      </c>
      <c r="C16" s="6">
        <v>95999</v>
      </c>
      <c r="D16" s="26">
        <f t="shared" si="0"/>
        <v>49498.061068702285</v>
      </c>
      <c r="E16" s="26" t="s">
        <v>27</v>
      </c>
      <c r="F16" s="26">
        <f t="shared" si="1"/>
        <v>48998.561068702285</v>
      </c>
      <c r="G16" s="6">
        <f t="shared" si="3"/>
        <v>4124.8384223918574</v>
      </c>
      <c r="H16" s="6" t="s">
        <v>27</v>
      </c>
      <c r="I16" s="26">
        <f t="shared" si="4"/>
        <v>4083.213422391857</v>
      </c>
    </row>
    <row r="17" spans="1:9" x14ac:dyDescent="0.25">
      <c r="A17" s="6">
        <v>96000</v>
      </c>
      <c r="B17" s="6" t="s">
        <v>27</v>
      </c>
      <c r="C17" s="6">
        <v>96999</v>
      </c>
      <c r="D17" s="26">
        <f t="shared" si="0"/>
        <v>48998.061068702285</v>
      </c>
      <c r="E17" s="26" t="s">
        <v>27</v>
      </c>
      <c r="F17" s="26">
        <f t="shared" si="1"/>
        <v>48498.561068702285</v>
      </c>
      <c r="G17" s="6">
        <f t="shared" si="3"/>
        <v>4083.1717557251905</v>
      </c>
      <c r="H17" s="6" t="s">
        <v>27</v>
      </c>
      <c r="I17" s="26">
        <f t="shared" si="4"/>
        <v>4041.5467557251905</v>
      </c>
    </row>
    <row r="18" spans="1:9" x14ac:dyDescent="0.25">
      <c r="A18" s="6">
        <v>97000</v>
      </c>
      <c r="B18" s="6" t="s">
        <v>27</v>
      </c>
      <c r="C18" s="6">
        <v>97999</v>
      </c>
      <c r="D18" s="26">
        <f t="shared" si="0"/>
        <v>48498.061068702285</v>
      </c>
      <c r="E18" s="26" t="s">
        <v>27</v>
      </c>
      <c r="F18" s="26">
        <f t="shared" si="1"/>
        <v>47998.561068702285</v>
      </c>
      <c r="G18" s="6">
        <f t="shared" si="3"/>
        <v>4041.5050890585239</v>
      </c>
      <c r="H18" s="6" t="s">
        <v>27</v>
      </c>
      <c r="I18" s="26">
        <f t="shared" si="4"/>
        <v>3999.8800890585239</v>
      </c>
    </row>
    <row r="19" spans="1:9" x14ac:dyDescent="0.25">
      <c r="A19" s="6">
        <v>98000</v>
      </c>
      <c r="B19" s="6" t="s">
        <v>27</v>
      </c>
      <c r="C19" s="6">
        <v>98999</v>
      </c>
      <c r="D19" s="26">
        <f t="shared" si="0"/>
        <v>47998.061068702285</v>
      </c>
      <c r="E19" s="26" t="s">
        <v>27</v>
      </c>
      <c r="F19" s="26">
        <f t="shared" si="1"/>
        <v>47498.561068702285</v>
      </c>
      <c r="G19" s="6">
        <f t="shared" si="3"/>
        <v>3999.838422391857</v>
      </c>
      <c r="H19" s="6" t="s">
        <v>27</v>
      </c>
      <c r="I19" s="26">
        <f t="shared" si="4"/>
        <v>3958.213422391857</v>
      </c>
    </row>
    <row r="20" spans="1:9" x14ac:dyDescent="0.25">
      <c r="A20" s="6">
        <v>99000</v>
      </c>
      <c r="B20" s="6" t="s">
        <v>27</v>
      </c>
      <c r="C20" s="6">
        <v>99999</v>
      </c>
      <c r="D20" s="26">
        <f t="shared" si="0"/>
        <v>47498.061068702285</v>
      </c>
      <c r="E20" s="26" t="s">
        <v>27</v>
      </c>
      <c r="F20" s="26">
        <f t="shared" si="1"/>
        <v>46998.561068702285</v>
      </c>
      <c r="G20" s="6">
        <f t="shared" si="3"/>
        <v>3958.1717557251905</v>
      </c>
      <c r="H20" s="6" t="s">
        <v>27</v>
      </c>
      <c r="I20" s="26">
        <f t="shared" si="4"/>
        <v>3916.5467557251905</v>
      </c>
    </row>
    <row r="21" spans="1:9" x14ac:dyDescent="0.25">
      <c r="A21" s="6">
        <v>100000</v>
      </c>
      <c r="B21" s="6" t="s">
        <v>27</v>
      </c>
      <c r="C21" s="6">
        <v>100999</v>
      </c>
      <c r="D21" s="26">
        <f t="shared" si="0"/>
        <v>46998.061068702285</v>
      </c>
      <c r="E21" s="26" t="s">
        <v>27</v>
      </c>
      <c r="F21" s="26">
        <f t="shared" si="1"/>
        <v>46498.561068702285</v>
      </c>
      <c r="G21" s="6">
        <f t="shared" si="3"/>
        <v>3916.5050890585239</v>
      </c>
      <c r="H21" s="6" t="s">
        <v>27</v>
      </c>
      <c r="I21" s="26">
        <f t="shared" si="4"/>
        <v>3874.8800890585239</v>
      </c>
    </row>
    <row r="22" spans="1:9" x14ac:dyDescent="0.25">
      <c r="A22" s="6">
        <v>101000</v>
      </c>
      <c r="B22" s="6" t="s">
        <v>27</v>
      </c>
      <c r="C22" s="6">
        <v>101999</v>
      </c>
      <c r="D22" s="26">
        <f t="shared" si="0"/>
        <v>46498.061068702285</v>
      </c>
      <c r="E22" s="26" t="s">
        <v>27</v>
      </c>
      <c r="F22" s="26">
        <f t="shared" si="1"/>
        <v>45998.561068702285</v>
      </c>
      <c r="G22" s="6">
        <f t="shared" si="3"/>
        <v>3874.838422391857</v>
      </c>
      <c r="H22" s="6" t="s">
        <v>27</v>
      </c>
      <c r="I22" s="26">
        <f t="shared" si="4"/>
        <v>3833.213422391857</v>
      </c>
    </row>
    <row r="23" spans="1:9" x14ac:dyDescent="0.25">
      <c r="A23" s="6">
        <v>102000</v>
      </c>
      <c r="B23" s="6" t="s">
        <v>27</v>
      </c>
      <c r="C23" s="6">
        <v>102999</v>
      </c>
      <c r="D23" s="26">
        <f t="shared" si="0"/>
        <v>45998.061068702285</v>
      </c>
      <c r="E23" s="26" t="s">
        <v>27</v>
      </c>
      <c r="F23" s="26">
        <f t="shared" si="1"/>
        <v>45498.561068702285</v>
      </c>
      <c r="G23" s="6">
        <f t="shared" si="3"/>
        <v>3833.1717557251905</v>
      </c>
      <c r="H23" s="6" t="s">
        <v>27</v>
      </c>
      <c r="I23" s="26">
        <f t="shared" si="4"/>
        <v>3791.5467557251905</v>
      </c>
    </row>
    <row r="24" spans="1:9" x14ac:dyDescent="0.25">
      <c r="A24" s="6">
        <v>103000</v>
      </c>
      <c r="B24" s="6" t="s">
        <v>27</v>
      </c>
      <c r="C24" s="6">
        <v>103999</v>
      </c>
      <c r="D24" s="26">
        <f t="shared" si="0"/>
        <v>45498.061068702285</v>
      </c>
      <c r="E24" s="26" t="s">
        <v>27</v>
      </c>
      <c r="F24" s="26">
        <f t="shared" si="1"/>
        <v>44998.561068702285</v>
      </c>
      <c r="G24" s="6">
        <f t="shared" si="3"/>
        <v>3791.5050890585239</v>
      </c>
      <c r="H24" s="6" t="s">
        <v>27</v>
      </c>
      <c r="I24" s="26">
        <f t="shared" si="4"/>
        <v>3749.8800890585239</v>
      </c>
    </row>
    <row r="25" spans="1:9" x14ac:dyDescent="0.25">
      <c r="A25" s="6">
        <v>104000</v>
      </c>
      <c r="B25" s="6" t="s">
        <v>27</v>
      </c>
      <c r="C25" s="6">
        <v>104999</v>
      </c>
      <c r="D25" s="26">
        <f t="shared" si="0"/>
        <v>44998.061068702285</v>
      </c>
      <c r="E25" s="26" t="s">
        <v>27</v>
      </c>
      <c r="F25" s="26">
        <f t="shared" si="1"/>
        <v>44498.561068702285</v>
      </c>
      <c r="G25" s="6">
        <f t="shared" si="3"/>
        <v>3749.838422391857</v>
      </c>
      <c r="H25" s="6" t="s">
        <v>27</v>
      </c>
      <c r="I25" s="26">
        <f t="shared" si="4"/>
        <v>3708.213422391857</v>
      </c>
    </row>
    <row r="26" spans="1:9" x14ac:dyDescent="0.25">
      <c r="A26" s="6">
        <v>105000</v>
      </c>
      <c r="B26" s="6" t="s">
        <v>27</v>
      </c>
      <c r="C26" s="6">
        <v>105999</v>
      </c>
      <c r="D26" s="26">
        <f t="shared" si="0"/>
        <v>44498.061068702285</v>
      </c>
      <c r="E26" s="26" t="s">
        <v>27</v>
      </c>
      <c r="F26" s="26">
        <f t="shared" si="1"/>
        <v>43998.561068702285</v>
      </c>
      <c r="G26" s="6">
        <f t="shared" si="3"/>
        <v>3708.1717557251905</v>
      </c>
      <c r="H26" s="6" t="s">
        <v>27</v>
      </c>
      <c r="I26" s="26">
        <f t="shared" si="4"/>
        <v>3666.5467557251905</v>
      </c>
    </row>
    <row r="27" spans="1:9" x14ac:dyDescent="0.25">
      <c r="A27" s="6">
        <v>106000</v>
      </c>
      <c r="B27" s="6" t="s">
        <v>27</v>
      </c>
      <c r="C27" s="6">
        <v>106999</v>
      </c>
      <c r="D27" s="26">
        <f t="shared" si="0"/>
        <v>43998.061068702285</v>
      </c>
      <c r="E27" s="26" t="s">
        <v>27</v>
      </c>
      <c r="F27" s="26">
        <f t="shared" si="1"/>
        <v>43498.561068702285</v>
      </c>
      <c r="G27" s="6">
        <f t="shared" si="3"/>
        <v>3666.5050890585239</v>
      </c>
      <c r="H27" s="6" t="s">
        <v>27</v>
      </c>
      <c r="I27" s="26">
        <f t="shared" si="4"/>
        <v>3624.8800890585239</v>
      </c>
    </row>
    <row r="28" spans="1:9" x14ac:dyDescent="0.25">
      <c r="A28" s="6">
        <v>107000</v>
      </c>
      <c r="B28" s="6" t="s">
        <v>27</v>
      </c>
      <c r="C28" s="6">
        <v>107999</v>
      </c>
      <c r="D28" s="26">
        <f t="shared" si="0"/>
        <v>43498.061068702285</v>
      </c>
      <c r="E28" s="26" t="s">
        <v>27</v>
      </c>
      <c r="F28" s="26">
        <f t="shared" si="1"/>
        <v>42998.561068702285</v>
      </c>
      <c r="G28" s="6">
        <f t="shared" si="3"/>
        <v>3624.838422391857</v>
      </c>
      <c r="H28" s="6" t="s">
        <v>27</v>
      </c>
      <c r="I28" s="26">
        <f t="shared" si="4"/>
        <v>3583.213422391857</v>
      </c>
    </row>
    <row r="29" spans="1:9" x14ac:dyDescent="0.25">
      <c r="A29" s="6">
        <v>108000</v>
      </c>
      <c r="B29" s="6" t="s">
        <v>27</v>
      </c>
      <c r="C29" s="6">
        <v>108999</v>
      </c>
      <c r="D29" s="26">
        <f t="shared" si="0"/>
        <v>42998.061068702285</v>
      </c>
      <c r="E29" s="26" t="s">
        <v>27</v>
      </c>
      <c r="F29" s="26">
        <f t="shared" si="1"/>
        <v>42498.561068702285</v>
      </c>
      <c r="G29" s="6">
        <f t="shared" si="3"/>
        <v>3583.1717557251905</v>
      </c>
      <c r="H29" s="6" t="s">
        <v>27</v>
      </c>
      <c r="I29" s="26">
        <f t="shared" si="4"/>
        <v>3541.5467557251905</v>
      </c>
    </row>
    <row r="30" spans="1:9" x14ac:dyDescent="0.25">
      <c r="A30" s="6">
        <v>109000</v>
      </c>
      <c r="B30" s="6" t="s">
        <v>27</v>
      </c>
      <c r="C30" s="6">
        <v>109999</v>
      </c>
      <c r="D30" s="26">
        <f t="shared" si="0"/>
        <v>42498.061068702285</v>
      </c>
      <c r="E30" s="26" t="s">
        <v>27</v>
      </c>
      <c r="F30" s="26">
        <f t="shared" si="1"/>
        <v>41998.561068702285</v>
      </c>
      <c r="G30" s="6">
        <f t="shared" si="3"/>
        <v>3541.5050890585239</v>
      </c>
      <c r="H30" s="6" t="s">
        <v>27</v>
      </c>
      <c r="I30" s="26">
        <f t="shared" si="4"/>
        <v>3499.8800890585239</v>
      </c>
    </row>
    <row r="31" spans="1:9" x14ac:dyDescent="0.25">
      <c r="A31" s="6">
        <v>110000</v>
      </c>
      <c r="B31" s="6" t="s">
        <v>27</v>
      </c>
      <c r="C31" s="6">
        <v>110999</v>
      </c>
      <c r="D31" s="26">
        <f t="shared" si="0"/>
        <v>41998.061068702285</v>
      </c>
      <c r="E31" s="26" t="s">
        <v>27</v>
      </c>
      <c r="F31" s="26">
        <f t="shared" si="1"/>
        <v>41498.561068702285</v>
      </c>
      <c r="G31" s="6">
        <f t="shared" si="3"/>
        <v>3499.838422391857</v>
      </c>
      <c r="H31" s="6" t="s">
        <v>27</v>
      </c>
      <c r="I31" s="26">
        <f t="shared" si="4"/>
        <v>3458.213422391857</v>
      </c>
    </row>
    <row r="32" spans="1:9" x14ac:dyDescent="0.25">
      <c r="A32" s="6">
        <v>111000</v>
      </c>
      <c r="B32" s="6" t="s">
        <v>27</v>
      </c>
      <c r="C32" s="6">
        <v>111999</v>
      </c>
      <c r="D32" s="26">
        <f t="shared" si="0"/>
        <v>41498.061068702285</v>
      </c>
      <c r="E32" s="26" t="s">
        <v>27</v>
      </c>
      <c r="F32" s="26">
        <f t="shared" si="1"/>
        <v>40998.561068702285</v>
      </c>
      <c r="G32" s="6">
        <f t="shared" si="3"/>
        <v>3458.1717557251905</v>
      </c>
      <c r="H32" s="6" t="s">
        <v>27</v>
      </c>
      <c r="I32" s="26">
        <f t="shared" si="4"/>
        <v>3416.5467557251905</v>
      </c>
    </row>
    <row r="33" spans="1:9" x14ac:dyDescent="0.25">
      <c r="A33" s="6">
        <v>112000</v>
      </c>
      <c r="B33" s="6" t="s">
        <v>27</v>
      </c>
      <c r="C33" s="6">
        <v>112999</v>
      </c>
      <c r="D33" s="26">
        <f t="shared" si="0"/>
        <v>40998.061068702285</v>
      </c>
      <c r="E33" s="26" t="s">
        <v>27</v>
      </c>
      <c r="F33" s="26">
        <f t="shared" si="1"/>
        <v>40498.561068702285</v>
      </c>
      <c r="G33" s="6">
        <f t="shared" si="3"/>
        <v>3416.5050890585239</v>
      </c>
      <c r="H33" s="6" t="s">
        <v>27</v>
      </c>
      <c r="I33" s="26">
        <f t="shared" si="4"/>
        <v>3374.8800890585239</v>
      </c>
    </row>
    <row r="34" spans="1:9" x14ac:dyDescent="0.25">
      <c r="A34" s="6">
        <v>113000</v>
      </c>
      <c r="B34" s="6" t="s">
        <v>27</v>
      </c>
      <c r="C34" s="6">
        <v>113999</v>
      </c>
      <c r="D34" s="26">
        <f t="shared" si="0"/>
        <v>40498.061068702285</v>
      </c>
      <c r="E34" s="26" t="s">
        <v>27</v>
      </c>
      <c r="F34" s="26">
        <f t="shared" si="1"/>
        <v>39998.561068702285</v>
      </c>
      <c r="G34" s="6">
        <f t="shared" si="3"/>
        <v>3374.838422391857</v>
      </c>
      <c r="H34" s="6" t="s">
        <v>27</v>
      </c>
      <c r="I34" s="26">
        <f t="shared" si="4"/>
        <v>3333.213422391857</v>
      </c>
    </row>
    <row r="35" spans="1:9" x14ac:dyDescent="0.25">
      <c r="A35" s="6">
        <v>114000</v>
      </c>
      <c r="B35" s="6" t="s">
        <v>27</v>
      </c>
      <c r="C35" s="6">
        <v>114999</v>
      </c>
      <c r="D35" s="26">
        <f t="shared" ref="D35:D66" si="5">MAX(0,gb_laveste-aftrapning_laveste*MAX(0,A35-startaftrapning_laveste))</f>
        <v>39998.061068702285</v>
      </c>
      <c r="E35" s="26" t="s">
        <v>27</v>
      </c>
      <c r="F35" s="26">
        <f t="shared" ref="F35:F66" si="6">MAX(0,gb_laveste-aftrapning_laveste*MAX(0,C35-startaftrapning_laveste))</f>
        <v>39498.561068702285</v>
      </c>
      <c r="G35" s="6">
        <f t="shared" si="3"/>
        <v>3333.1717557251905</v>
      </c>
      <c r="H35" s="6" t="s">
        <v>27</v>
      </c>
      <c r="I35" s="26">
        <f t="shared" si="4"/>
        <v>3291.5467557251905</v>
      </c>
    </row>
    <row r="36" spans="1:9" x14ac:dyDescent="0.25">
      <c r="A36" s="6">
        <v>115000</v>
      </c>
      <c r="B36" s="6" t="s">
        <v>27</v>
      </c>
      <c r="C36" s="6">
        <v>115999</v>
      </c>
      <c r="D36" s="26">
        <f t="shared" si="5"/>
        <v>39498.061068702285</v>
      </c>
      <c r="E36" s="26" t="s">
        <v>27</v>
      </c>
      <c r="F36" s="26">
        <f t="shared" si="6"/>
        <v>38998.561068702285</v>
      </c>
      <c r="G36" s="6">
        <f t="shared" si="3"/>
        <v>3291.5050890585239</v>
      </c>
      <c r="H36" s="6" t="s">
        <v>27</v>
      </c>
      <c r="I36" s="26">
        <f t="shared" si="4"/>
        <v>3249.8800890585239</v>
      </c>
    </row>
    <row r="37" spans="1:9" x14ac:dyDescent="0.25">
      <c r="A37" s="6">
        <v>116000</v>
      </c>
      <c r="B37" s="6" t="s">
        <v>27</v>
      </c>
      <c r="C37" s="6">
        <v>116999</v>
      </c>
      <c r="D37" s="26">
        <f t="shared" si="5"/>
        <v>38998.061068702285</v>
      </c>
      <c r="E37" s="26" t="s">
        <v>27</v>
      </c>
      <c r="F37" s="26">
        <f t="shared" si="6"/>
        <v>38498.561068702285</v>
      </c>
      <c r="G37" s="6">
        <f t="shared" si="3"/>
        <v>3249.838422391857</v>
      </c>
      <c r="H37" s="6" t="s">
        <v>27</v>
      </c>
      <c r="I37" s="26">
        <f t="shared" si="4"/>
        <v>3208.213422391857</v>
      </c>
    </row>
    <row r="38" spans="1:9" x14ac:dyDescent="0.25">
      <c r="A38" s="6">
        <v>117000</v>
      </c>
      <c r="B38" s="6" t="s">
        <v>27</v>
      </c>
      <c r="C38" s="6">
        <v>117999</v>
      </c>
      <c r="D38" s="26">
        <f t="shared" si="5"/>
        <v>38498.061068702285</v>
      </c>
      <c r="E38" s="26" t="s">
        <v>27</v>
      </c>
      <c r="F38" s="26">
        <f t="shared" si="6"/>
        <v>37998.561068702285</v>
      </c>
      <c r="G38" s="6">
        <f t="shared" si="3"/>
        <v>3208.1717557251905</v>
      </c>
      <c r="H38" s="6" t="s">
        <v>27</v>
      </c>
      <c r="I38" s="26">
        <f t="shared" si="4"/>
        <v>3166.5467557251905</v>
      </c>
    </row>
    <row r="39" spans="1:9" x14ac:dyDescent="0.25">
      <c r="A39" s="6">
        <v>118000</v>
      </c>
      <c r="B39" s="6" t="s">
        <v>27</v>
      </c>
      <c r="C39" s="6">
        <v>118999</v>
      </c>
      <c r="D39" s="26">
        <f t="shared" si="5"/>
        <v>37998.061068702285</v>
      </c>
      <c r="E39" s="26" t="s">
        <v>27</v>
      </c>
      <c r="F39" s="26">
        <f t="shared" si="6"/>
        <v>37498.561068702285</v>
      </c>
      <c r="G39" s="6">
        <f t="shared" si="3"/>
        <v>3166.5050890585239</v>
      </c>
      <c r="H39" s="6" t="s">
        <v>27</v>
      </c>
      <c r="I39" s="26">
        <f t="shared" si="4"/>
        <v>3124.8800890585239</v>
      </c>
    </row>
    <row r="40" spans="1:9" x14ac:dyDescent="0.25">
      <c r="A40" s="6">
        <v>119000</v>
      </c>
      <c r="B40" s="6" t="s">
        <v>27</v>
      </c>
      <c r="C40" s="6">
        <v>119999</v>
      </c>
      <c r="D40" s="26">
        <f t="shared" si="5"/>
        <v>37498.061068702285</v>
      </c>
      <c r="E40" s="26" t="s">
        <v>27</v>
      </c>
      <c r="F40" s="26">
        <f t="shared" si="6"/>
        <v>36998.561068702285</v>
      </c>
      <c r="G40" s="6">
        <f t="shared" si="3"/>
        <v>3124.838422391857</v>
      </c>
      <c r="H40" s="6" t="s">
        <v>27</v>
      </c>
      <c r="I40" s="26">
        <f t="shared" si="4"/>
        <v>3083.213422391857</v>
      </c>
    </row>
    <row r="41" spans="1:9" x14ac:dyDescent="0.25">
      <c r="A41" s="6">
        <v>120000</v>
      </c>
      <c r="B41" s="6" t="s">
        <v>27</v>
      </c>
      <c r="C41" s="6">
        <v>120999</v>
      </c>
      <c r="D41" s="26">
        <f t="shared" si="5"/>
        <v>36998.061068702285</v>
      </c>
      <c r="E41" s="26" t="s">
        <v>27</v>
      </c>
      <c r="F41" s="26">
        <f t="shared" si="6"/>
        <v>36498.561068702285</v>
      </c>
      <c r="G41" s="6">
        <f t="shared" si="3"/>
        <v>3083.1717557251905</v>
      </c>
      <c r="H41" s="6" t="s">
        <v>27</v>
      </c>
      <c r="I41" s="26">
        <f t="shared" si="4"/>
        <v>3041.5467557251905</v>
      </c>
    </row>
    <row r="42" spans="1:9" x14ac:dyDescent="0.25">
      <c r="A42" s="6">
        <v>121000</v>
      </c>
      <c r="B42" s="6" t="s">
        <v>27</v>
      </c>
      <c r="C42" s="6">
        <v>121999</v>
      </c>
      <c r="D42" s="26">
        <f t="shared" si="5"/>
        <v>36498.061068702285</v>
      </c>
      <c r="E42" s="26" t="s">
        <v>27</v>
      </c>
      <c r="F42" s="26">
        <f t="shared" si="6"/>
        <v>35998.561068702285</v>
      </c>
      <c r="G42" s="6">
        <f t="shared" si="3"/>
        <v>3041.5050890585239</v>
      </c>
      <c r="H42" s="6" t="s">
        <v>27</v>
      </c>
      <c r="I42" s="26">
        <f t="shared" si="4"/>
        <v>2999.8800890585239</v>
      </c>
    </row>
    <row r="43" spans="1:9" x14ac:dyDescent="0.25">
      <c r="A43" s="6">
        <v>122000</v>
      </c>
      <c r="B43" s="6" t="s">
        <v>27</v>
      </c>
      <c r="C43" s="6">
        <v>122999</v>
      </c>
      <c r="D43" s="26">
        <f t="shared" si="5"/>
        <v>35998.061068702285</v>
      </c>
      <c r="E43" s="26" t="s">
        <v>27</v>
      </c>
      <c r="F43" s="26">
        <f t="shared" si="6"/>
        <v>35498.561068702285</v>
      </c>
      <c r="G43" s="6">
        <f t="shared" si="3"/>
        <v>2999.838422391857</v>
      </c>
      <c r="H43" s="6" t="s">
        <v>27</v>
      </c>
      <c r="I43" s="26">
        <f t="shared" si="4"/>
        <v>2958.213422391857</v>
      </c>
    </row>
    <row r="44" spans="1:9" x14ac:dyDescent="0.25">
      <c r="A44" s="6">
        <v>123000</v>
      </c>
      <c r="B44" s="6" t="s">
        <v>27</v>
      </c>
      <c r="C44" s="6">
        <v>123999</v>
      </c>
      <c r="D44" s="26">
        <f t="shared" si="5"/>
        <v>35498.061068702285</v>
      </c>
      <c r="E44" s="26" t="s">
        <v>27</v>
      </c>
      <c r="F44" s="26">
        <f t="shared" si="6"/>
        <v>34998.561068702285</v>
      </c>
      <c r="G44" s="6">
        <f t="shared" si="3"/>
        <v>2958.1717557251905</v>
      </c>
      <c r="H44" s="6" t="s">
        <v>27</v>
      </c>
      <c r="I44" s="26">
        <f t="shared" si="4"/>
        <v>2916.5467557251905</v>
      </c>
    </row>
    <row r="45" spans="1:9" x14ac:dyDescent="0.25">
      <c r="A45" s="6">
        <v>124000</v>
      </c>
      <c r="B45" s="6" t="s">
        <v>27</v>
      </c>
      <c r="C45" s="6">
        <v>124999</v>
      </c>
      <c r="D45" s="26">
        <f t="shared" si="5"/>
        <v>34998.061068702285</v>
      </c>
      <c r="E45" s="26" t="s">
        <v>27</v>
      </c>
      <c r="F45" s="26">
        <f t="shared" si="6"/>
        <v>34498.561068702285</v>
      </c>
      <c r="G45" s="6">
        <f t="shared" si="3"/>
        <v>2916.5050890585239</v>
      </c>
      <c r="H45" s="6" t="s">
        <v>27</v>
      </c>
      <c r="I45" s="26">
        <f t="shared" si="4"/>
        <v>2874.8800890585239</v>
      </c>
    </row>
    <row r="46" spans="1:9" x14ac:dyDescent="0.25">
      <c r="A46" s="6">
        <v>125000</v>
      </c>
      <c r="B46" s="6" t="s">
        <v>27</v>
      </c>
      <c r="C46" s="6">
        <v>125999</v>
      </c>
      <c r="D46" s="26">
        <f t="shared" si="5"/>
        <v>34498.061068702285</v>
      </c>
      <c r="E46" s="26" t="s">
        <v>27</v>
      </c>
      <c r="F46" s="26">
        <f t="shared" si="6"/>
        <v>33998.561068702285</v>
      </c>
      <c r="G46" s="6">
        <f t="shared" si="3"/>
        <v>2874.838422391857</v>
      </c>
      <c r="H46" s="6" t="s">
        <v>27</v>
      </c>
      <c r="I46" s="26">
        <f t="shared" si="4"/>
        <v>2833.213422391857</v>
      </c>
    </row>
    <row r="47" spans="1:9" x14ac:dyDescent="0.25">
      <c r="A47" s="6">
        <v>126000</v>
      </c>
      <c r="B47" s="6" t="s">
        <v>27</v>
      </c>
      <c r="C47" s="6">
        <v>126999</v>
      </c>
      <c r="D47" s="26">
        <f t="shared" si="5"/>
        <v>33998.061068702285</v>
      </c>
      <c r="E47" s="26" t="s">
        <v>27</v>
      </c>
      <c r="F47" s="26">
        <f t="shared" si="6"/>
        <v>33498.561068702285</v>
      </c>
      <c r="G47" s="6">
        <f t="shared" si="3"/>
        <v>2833.1717557251905</v>
      </c>
      <c r="H47" s="6" t="s">
        <v>27</v>
      </c>
      <c r="I47" s="26">
        <f t="shared" si="4"/>
        <v>2791.5467557251905</v>
      </c>
    </row>
    <row r="48" spans="1:9" x14ac:dyDescent="0.25">
      <c r="A48" s="6">
        <v>127000</v>
      </c>
      <c r="B48" s="6" t="s">
        <v>27</v>
      </c>
      <c r="C48" s="6">
        <v>127999</v>
      </c>
      <c r="D48" s="26">
        <f t="shared" si="5"/>
        <v>33498.061068702285</v>
      </c>
      <c r="E48" s="26" t="s">
        <v>27</v>
      </c>
      <c r="F48" s="26">
        <f t="shared" si="6"/>
        <v>32998.561068702285</v>
      </c>
      <c r="G48" s="6">
        <f t="shared" si="3"/>
        <v>2791.5050890585239</v>
      </c>
      <c r="H48" s="6" t="s">
        <v>27</v>
      </c>
      <c r="I48" s="26">
        <f t="shared" si="4"/>
        <v>2749.8800890585239</v>
      </c>
    </row>
    <row r="49" spans="1:9" x14ac:dyDescent="0.25">
      <c r="A49" s="6">
        <v>128000</v>
      </c>
      <c r="B49" s="6" t="s">
        <v>27</v>
      </c>
      <c r="C49" s="6">
        <v>128999</v>
      </c>
      <c r="D49" s="26">
        <f t="shared" si="5"/>
        <v>32998.061068702285</v>
      </c>
      <c r="E49" s="26" t="s">
        <v>27</v>
      </c>
      <c r="F49" s="26">
        <f t="shared" si="6"/>
        <v>32498.561068702285</v>
      </c>
      <c r="G49" s="6">
        <f t="shared" si="3"/>
        <v>2749.838422391857</v>
      </c>
      <c r="H49" s="6" t="s">
        <v>27</v>
      </c>
      <c r="I49" s="26">
        <f t="shared" si="4"/>
        <v>2708.213422391857</v>
      </c>
    </row>
    <row r="50" spans="1:9" x14ac:dyDescent="0.25">
      <c r="A50" s="6">
        <v>129000</v>
      </c>
      <c r="B50" s="6" t="s">
        <v>27</v>
      </c>
      <c r="C50" s="6">
        <v>129999</v>
      </c>
      <c r="D50" s="26">
        <f t="shared" si="5"/>
        <v>32498.061068702285</v>
      </c>
      <c r="E50" s="26" t="s">
        <v>27</v>
      </c>
      <c r="F50" s="26">
        <f t="shared" si="6"/>
        <v>31998.561068702285</v>
      </c>
      <c r="G50" s="6">
        <f t="shared" si="3"/>
        <v>2708.1717557251905</v>
      </c>
      <c r="H50" s="6" t="s">
        <v>27</v>
      </c>
      <c r="I50" s="26">
        <f t="shared" si="4"/>
        <v>2666.5467557251905</v>
      </c>
    </row>
    <row r="51" spans="1:9" x14ac:dyDescent="0.25">
      <c r="A51" s="6">
        <v>130000</v>
      </c>
      <c r="B51" s="6" t="s">
        <v>27</v>
      </c>
      <c r="C51" s="6">
        <v>130999</v>
      </c>
      <c r="D51" s="26">
        <f t="shared" si="5"/>
        <v>31998.061068702285</v>
      </c>
      <c r="E51" s="26" t="s">
        <v>27</v>
      </c>
      <c r="F51" s="26">
        <f t="shared" si="6"/>
        <v>31498.561068702285</v>
      </c>
      <c r="G51" s="6">
        <f t="shared" si="3"/>
        <v>2666.5050890585239</v>
      </c>
      <c r="H51" s="6" t="s">
        <v>27</v>
      </c>
      <c r="I51" s="26">
        <f t="shared" si="4"/>
        <v>2624.8800890585239</v>
      </c>
    </row>
    <row r="52" spans="1:9" x14ac:dyDescent="0.25">
      <c r="A52" s="6">
        <v>131000</v>
      </c>
      <c r="B52" s="6" t="s">
        <v>27</v>
      </c>
      <c r="C52" s="6">
        <v>131999</v>
      </c>
      <c r="D52" s="26">
        <f t="shared" si="5"/>
        <v>31498.061068702285</v>
      </c>
      <c r="E52" s="26" t="s">
        <v>27</v>
      </c>
      <c r="F52" s="26">
        <f t="shared" si="6"/>
        <v>30998.561068702285</v>
      </c>
      <c r="G52" s="6">
        <f t="shared" si="3"/>
        <v>2624.838422391857</v>
      </c>
      <c r="H52" s="6" t="s">
        <v>27</v>
      </c>
      <c r="I52" s="26">
        <f t="shared" si="4"/>
        <v>2583.213422391857</v>
      </c>
    </row>
    <row r="53" spans="1:9" x14ac:dyDescent="0.25">
      <c r="A53" s="6">
        <v>132000</v>
      </c>
      <c r="B53" s="6" t="s">
        <v>27</v>
      </c>
      <c r="C53" s="6">
        <v>132999</v>
      </c>
      <c r="D53" s="26">
        <f t="shared" si="5"/>
        <v>30998.061068702285</v>
      </c>
      <c r="E53" s="26" t="s">
        <v>27</v>
      </c>
      <c r="F53" s="26">
        <f t="shared" si="6"/>
        <v>30498.561068702285</v>
      </c>
      <c r="G53" s="6">
        <f t="shared" si="3"/>
        <v>2583.1717557251905</v>
      </c>
      <c r="H53" s="6" t="s">
        <v>27</v>
      </c>
      <c r="I53" s="26">
        <f t="shared" si="4"/>
        <v>2541.5467557251905</v>
      </c>
    </row>
    <row r="54" spans="1:9" x14ac:dyDescent="0.25">
      <c r="A54" s="6">
        <v>133000</v>
      </c>
      <c r="B54" s="6" t="s">
        <v>27</v>
      </c>
      <c r="C54" s="6">
        <v>133999</v>
      </c>
      <c r="D54" s="26">
        <f t="shared" si="5"/>
        <v>30498.061068702285</v>
      </c>
      <c r="E54" s="26" t="s">
        <v>27</v>
      </c>
      <c r="F54" s="26">
        <f t="shared" si="6"/>
        <v>29998.561068702285</v>
      </c>
      <c r="G54" s="6">
        <f t="shared" si="3"/>
        <v>2541.5050890585239</v>
      </c>
      <c r="H54" s="6" t="s">
        <v>27</v>
      </c>
      <c r="I54" s="26">
        <f t="shared" si="4"/>
        <v>2499.8800890585239</v>
      </c>
    </row>
    <row r="55" spans="1:9" x14ac:dyDescent="0.25">
      <c r="A55" s="6">
        <v>134000</v>
      </c>
      <c r="B55" s="6" t="s">
        <v>27</v>
      </c>
      <c r="C55" s="6">
        <v>134999</v>
      </c>
      <c r="D55" s="26">
        <f t="shared" si="5"/>
        <v>29998.061068702285</v>
      </c>
      <c r="E55" s="26" t="s">
        <v>27</v>
      </c>
      <c r="F55" s="26">
        <f t="shared" si="6"/>
        <v>29498.561068702285</v>
      </c>
      <c r="G55" s="6">
        <f t="shared" si="3"/>
        <v>2499.838422391857</v>
      </c>
      <c r="H55" s="6" t="s">
        <v>27</v>
      </c>
      <c r="I55" s="26">
        <f t="shared" si="4"/>
        <v>2458.213422391857</v>
      </c>
    </row>
    <row r="56" spans="1:9" x14ac:dyDescent="0.25">
      <c r="A56" s="6">
        <v>135000</v>
      </c>
      <c r="B56" s="6" t="s">
        <v>27</v>
      </c>
      <c r="C56" s="6">
        <v>135999</v>
      </c>
      <c r="D56" s="26">
        <f t="shared" si="5"/>
        <v>29498.061068702285</v>
      </c>
      <c r="E56" s="26" t="s">
        <v>27</v>
      </c>
      <c r="F56" s="26">
        <f t="shared" si="6"/>
        <v>28998.561068702285</v>
      </c>
      <c r="G56" s="6">
        <f t="shared" si="3"/>
        <v>2458.1717557251905</v>
      </c>
      <c r="H56" s="6" t="s">
        <v>27</v>
      </c>
      <c r="I56" s="26">
        <f t="shared" si="4"/>
        <v>2416.5467557251905</v>
      </c>
    </row>
    <row r="57" spans="1:9" x14ac:dyDescent="0.25">
      <c r="A57" s="6">
        <v>136000</v>
      </c>
      <c r="B57" s="6" t="s">
        <v>27</v>
      </c>
      <c r="C57" s="6">
        <v>136999</v>
      </c>
      <c r="D57" s="26">
        <f t="shared" si="5"/>
        <v>28998.061068702285</v>
      </c>
      <c r="E57" s="26" t="s">
        <v>27</v>
      </c>
      <c r="F57" s="26">
        <f t="shared" si="6"/>
        <v>28498.561068702285</v>
      </c>
      <c r="G57" s="6">
        <f t="shared" si="3"/>
        <v>2416.5050890585239</v>
      </c>
      <c r="H57" s="6" t="s">
        <v>27</v>
      </c>
      <c r="I57" s="26">
        <f t="shared" si="4"/>
        <v>2374.8800890585239</v>
      </c>
    </row>
    <row r="58" spans="1:9" x14ac:dyDescent="0.25">
      <c r="A58" s="6">
        <v>137000</v>
      </c>
      <c r="B58" s="6" t="s">
        <v>27</v>
      </c>
      <c r="C58" s="6">
        <v>137999</v>
      </c>
      <c r="D58" s="26">
        <f t="shared" si="5"/>
        <v>28498.061068702285</v>
      </c>
      <c r="E58" s="26" t="s">
        <v>27</v>
      </c>
      <c r="F58" s="26">
        <f t="shared" si="6"/>
        <v>27998.561068702285</v>
      </c>
      <c r="G58" s="6">
        <f t="shared" si="3"/>
        <v>2374.838422391857</v>
      </c>
      <c r="H58" s="6" t="s">
        <v>27</v>
      </c>
      <c r="I58" s="26">
        <f t="shared" si="4"/>
        <v>2333.213422391857</v>
      </c>
    </row>
    <row r="59" spans="1:9" x14ac:dyDescent="0.25">
      <c r="A59" s="6">
        <v>138000</v>
      </c>
      <c r="B59" s="6" t="s">
        <v>27</v>
      </c>
      <c r="C59" s="6">
        <v>138999</v>
      </c>
      <c r="D59" s="26">
        <f t="shared" si="5"/>
        <v>27998.061068702285</v>
      </c>
      <c r="E59" s="26" t="s">
        <v>27</v>
      </c>
      <c r="F59" s="26">
        <f t="shared" si="6"/>
        <v>27498.561068702285</v>
      </c>
      <c r="G59" s="6">
        <f t="shared" si="3"/>
        <v>2333.1717557251905</v>
      </c>
      <c r="H59" s="6" t="s">
        <v>27</v>
      </c>
      <c r="I59" s="26">
        <f t="shared" si="4"/>
        <v>2291.5467557251905</v>
      </c>
    </row>
    <row r="60" spans="1:9" x14ac:dyDescent="0.25">
      <c r="A60" s="6">
        <v>139000</v>
      </c>
      <c r="B60" s="6" t="s">
        <v>27</v>
      </c>
      <c r="C60" s="6">
        <v>139999</v>
      </c>
      <c r="D60" s="26">
        <f t="shared" si="5"/>
        <v>27498.061068702285</v>
      </c>
      <c r="E60" s="26" t="s">
        <v>27</v>
      </c>
      <c r="F60" s="26">
        <f t="shared" si="6"/>
        <v>26998.561068702285</v>
      </c>
      <c r="G60" s="6">
        <f t="shared" si="3"/>
        <v>2291.5050890585239</v>
      </c>
      <c r="H60" s="6" t="s">
        <v>27</v>
      </c>
      <c r="I60" s="26">
        <f t="shared" si="4"/>
        <v>2249.8800890585239</v>
      </c>
    </row>
    <row r="61" spans="1:9" x14ac:dyDescent="0.25">
      <c r="A61" s="6">
        <v>140000</v>
      </c>
      <c r="B61" s="6" t="s">
        <v>27</v>
      </c>
      <c r="C61" s="6">
        <v>140999</v>
      </c>
      <c r="D61" s="26">
        <f t="shared" si="5"/>
        <v>26998.061068702285</v>
      </c>
      <c r="E61" s="26" t="s">
        <v>27</v>
      </c>
      <c r="F61" s="26">
        <f t="shared" si="6"/>
        <v>26498.561068702285</v>
      </c>
      <c r="G61" s="6">
        <f t="shared" si="3"/>
        <v>2249.838422391857</v>
      </c>
      <c r="H61" s="6" t="s">
        <v>27</v>
      </c>
      <c r="I61" s="26">
        <f t="shared" si="4"/>
        <v>2208.213422391857</v>
      </c>
    </row>
    <row r="62" spans="1:9" x14ac:dyDescent="0.25">
      <c r="A62" s="6">
        <v>141000</v>
      </c>
      <c r="B62" s="6" t="s">
        <v>27</v>
      </c>
      <c r="C62" s="6">
        <v>141999</v>
      </c>
      <c r="D62" s="26">
        <f t="shared" si="5"/>
        <v>26498.061068702285</v>
      </c>
      <c r="E62" s="26" t="s">
        <v>27</v>
      </c>
      <c r="F62" s="26">
        <f t="shared" si="6"/>
        <v>25998.561068702285</v>
      </c>
      <c r="G62" s="6">
        <f t="shared" si="3"/>
        <v>2208.1717557251905</v>
      </c>
      <c r="H62" s="6" t="s">
        <v>27</v>
      </c>
      <c r="I62" s="26">
        <f t="shared" si="4"/>
        <v>2166.5467557251905</v>
      </c>
    </row>
    <row r="63" spans="1:9" x14ac:dyDescent="0.25">
      <c r="A63" s="6">
        <v>142000</v>
      </c>
      <c r="B63" s="6" t="s">
        <v>27</v>
      </c>
      <c r="C63" s="6">
        <v>142999</v>
      </c>
      <c r="D63" s="26">
        <f t="shared" si="5"/>
        <v>25998.061068702285</v>
      </c>
      <c r="E63" s="26" t="s">
        <v>27</v>
      </c>
      <c r="F63" s="26">
        <f t="shared" si="6"/>
        <v>25498.561068702285</v>
      </c>
      <c r="G63" s="6">
        <f t="shared" si="3"/>
        <v>2166.5050890585239</v>
      </c>
      <c r="H63" s="6" t="s">
        <v>27</v>
      </c>
      <c r="I63" s="26">
        <f t="shared" si="4"/>
        <v>2124.8800890585239</v>
      </c>
    </row>
    <row r="64" spans="1:9" x14ac:dyDescent="0.25">
      <c r="A64" s="6">
        <v>143000</v>
      </c>
      <c r="B64" s="6" t="s">
        <v>27</v>
      </c>
      <c r="C64" s="6">
        <v>143999</v>
      </c>
      <c r="D64" s="26">
        <f t="shared" si="5"/>
        <v>25498.061068702285</v>
      </c>
      <c r="E64" s="26" t="s">
        <v>27</v>
      </c>
      <c r="F64" s="26">
        <f t="shared" si="6"/>
        <v>24998.561068702285</v>
      </c>
      <c r="G64" s="6">
        <f t="shared" si="3"/>
        <v>2124.838422391857</v>
      </c>
      <c r="H64" s="6" t="s">
        <v>27</v>
      </c>
      <c r="I64" s="26">
        <f t="shared" si="4"/>
        <v>2083.213422391857</v>
      </c>
    </row>
    <row r="65" spans="1:9" x14ac:dyDescent="0.25">
      <c r="A65" s="6">
        <v>144000</v>
      </c>
      <c r="B65" s="6" t="s">
        <v>27</v>
      </c>
      <c r="C65" s="6">
        <v>144999</v>
      </c>
      <c r="D65" s="26">
        <f t="shared" si="5"/>
        <v>24998.061068702285</v>
      </c>
      <c r="E65" s="26" t="s">
        <v>27</v>
      </c>
      <c r="F65" s="26">
        <f t="shared" si="6"/>
        <v>24498.561068702285</v>
      </c>
      <c r="G65" s="6">
        <f t="shared" si="3"/>
        <v>2083.1717557251905</v>
      </c>
      <c r="H65" s="6" t="s">
        <v>27</v>
      </c>
      <c r="I65" s="26">
        <f t="shared" si="4"/>
        <v>2041.5467557251905</v>
      </c>
    </row>
    <row r="66" spans="1:9" x14ac:dyDescent="0.25">
      <c r="A66" s="6">
        <v>145000</v>
      </c>
      <c r="B66" s="6" t="s">
        <v>27</v>
      </c>
      <c r="C66" s="6">
        <v>145999</v>
      </c>
      <c r="D66" s="26">
        <f t="shared" si="5"/>
        <v>24498.061068702285</v>
      </c>
      <c r="E66" s="26" t="s">
        <v>27</v>
      </c>
      <c r="F66" s="26">
        <f t="shared" si="6"/>
        <v>23998.561068702285</v>
      </c>
      <c r="G66" s="6">
        <f t="shared" si="3"/>
        <v>2041.5050890585237</v>
      </c>
      <c r="H66" s="6" t="s">
        <v>27</v>
      </c>
      <c r="I66" s="26">
        <f t="shared" si="4"/>
        <v>1999.8800890585237</v>
      </c>
    </row>
    <row r="67" spans="1:9" x14ac:dyDescent="0.25">
      <c r="A67" s="6">
        <v>146000</v>
      </c>
      <c r="B67" s="6" t="s">
        <v>27</v>
      </c>
      <c r="C67" s="6">
        <v>146999</v>
      </c>
      <c r="D67" s="26">
        <f t="shared" ref="D67:D98" si="7">MAX(0,gb_laveste-aftrapning_laveste*MAX(0,A67-startaftrapning_laveste))</f>
        <v>23998.061068702285</v>
      </c>
      <c r="E67" s="26" t="s">
        <v>27</v>
      </c>
      <c r="F67" s="26">
        <f t="shared" ref="F67:F98" si="8">MAX(0,gb_laveste-aftrapning_laveste*MAX(0,C67-startaftrapning_laveste))</f>
        <v>23498.561068702285</v>
      </c>
      <c r="G67" s="6">
        <f t="shared" si="3"/>
        <v>1999.8384223918572</v>
      </c>
      <c r="H67" s="6" t="s">
        <v>27</v>
      </c>
      <c r="I67" s="26">
        <f t="shared" si="4"/>
        <v>1958.2134223918572</v>
      </c>
    </row>
    <row r="68" spans="1:9" x14ac:dyDescent="0.25">
      <c r="A68" s="6">
        <v>147000</v>
      </c>
      <c r="B68" s="6" t="s">
        <v>27</v>
      </c>
      <c r="C68" s="6">
        <v>147999</v>
      </c>
      <c r="D68" s="26">
        <f t="shared" si="7"/>
        <v>23498.061068702285</v>
      </c>
      <c r="E68" s="26" t="s">
        <v>27</v>
      </c>
      <c r="F68" s="26">
        <f t="shared" si="8"/>
        <v>22998.561068702285</v>
      </c>
      <c r="G68" s="6">
        <f t="shared" ref="G68:G115" si="9">D68/12</f>
        <v>1958.1717557251905</v>
      </c>
      <c r="H68" s="6" t="s">
        <v>27</v>
      </c>
      <c r="I68" s="26">
        <f t="shared" ref="I68:I115" si="10">F68/12</f>
        <v>1916.5467557251905</v>
      </c>
    </row>
    <row r="69" spans="1:9" x14ac:dyDescent="0.25">
      <c r="A69" s="6">
        <v>148000</v>
      </c>
      <c r="B69" s="6" t="s">
        <v>27</v>
      </c>
      <c r="C69" s="6">
        <v>148999</v>
      </c>
      <c r="D69" s="26">
        <f t="shared" si="7"/>
        <v>22998.061068702285</v>
      </c>
      <c r="E69" s="26" t="s">
        <v>27</v>
      </c>
      <c r="F69" s="26">
        <f t="shared" si="8"/>
        <v>22498.561068702285</v>
      </c>
      <c r="G69" s="6">
        <f t="shared" si="9"/>
        <v>1916.5050890585237</v>
      </c>
      <c r="H69" s="6" t="s">
        <v>27</v>
      </c>
      <c r="I69" s="26">
        <f t="shared" si="10"/>
        <v>1874.8800890585237</v>
      </c>
    </row>
    <row r="70" spans="1:9" x14ac:dyDescent="0.25">
      <c r="A70" s="6">
        <v>149000</v>
      </c>
      <c r="B70" s="6" t="s">
        <v>27</v>
      </c>
      <c r="C70" s="6">
        <v>149999</v>
      </c>
      <c r="D70" s="26">
        <f t="shared" si="7"/>
        <v>22498.061068702285</v>
      </c>
      <c r="E70" s="26" t="s">
        <v>27</v>
      </c>
      <c r="F70" s="26">
        <f t="shared" si="8"/>
        <v>21998.561068702285</v>
      </c>
      <c r="G70" s="6">
        <f t="shared" si="9"/>
        <v>1874.8384223918572</v>
      </c>
      <c r="H70" s="6" t="s">
        <v>27</v>
      </c>
      <c r="I70" s="26">
        <f t="shared" si="10"/>
        <v>1833.2134223918572</v>
      </c>
    </row>
    <row r="71" spans="1:9" x14ac:dyDescent="0.25">
      <c r="A71" s="6">
        <v>150000</v>
      </c>
      <c r="B71" s="6" t="s">
        <v>27</v>
      </c>
      <c r="C71" s="6">
        <v>150999</v>
      </c>
      <c r="D71" s="26">
        <f t="shared" si="7"/>
        <v>21998.061068702285</v>
      </c>
      <c r="E71" s="26" t="s">
        <v>27</v>
      </c>
      <c r="F71" s="26">
        <f t="shared" si="8"/>
        <v>21498.561068702285</v>
      </c>
      <c r="G71" s="6">
        <f t="shared" si="9"/>
        <v>1833.1717557251905</v>
      </c>
      <c r="H71" s="6" t="s">
        <v>27</v>
      </c>
      <c r="I71" s="26">
        <f t="shared" si="10"/>
        <v>1791.5467557251905</v>
      </c>
    </row>
    <row r="72" spans="1:9" x14ac:dyDescent="0.25">
      <c r="A72" s="6">
        <v>151000</v>
      </c>
      <c r="B72" s="6" t="s">
        <v>27</v>
      </c>
      <c r="C72" s="6">
        <v>151999</v>
      </c>
      <c r="D72" s="26">
        <f t="shared" si="7"/>
        <v>21498.061068702285</v>
      </c>
      <c r="E72" s="26" t="s">
        <v>27</v>
      </c>
      <c r="F72" s="26">
        <f t="shared" si="8"/>
        <v>20998.561068702285</v>
      </c>
      <c r="G72" s="6">
        <f t="shared" si="9"/>
        <v>1791.5050890585237</v>
      </c>
      <c r="H72" s="6" t="s">
        <v>27</v>
      </c>
      <c r="I72" s="26">
        <f t="shared" si="10"/>
        <v>1749.8800890585237</v>
      </c>
    </row>
    <row r="73" spans="1:9" x14ac:dyDescent="0.25">
      <c r="A73" s="6">
        <v>152000</v>
      </c>
      <c r="B73" s="6" t="s">
        <v>27</v>
      </c>
      <c r="C73" s="6">
        <v>152999</v>
      </c>
      <c r="D73" s="26">
        <f t="shared" si="7"/>
        <v>20998.061068702285</v>
      </c>
      <c r="E73" s="26" t="s">
        <v>27</v>
      </c>
      <c r="F73" s="26">
        <f t="shared" si="8"/>
        <v>20498.561068702285</v>
      </c>
      <c r="G73" s="6">
        <f t="shared" si="9"/>
        <v>1749.8384223918572</v>
      </c>
      <c r="H73" s="6" t="s">
        <v>27</v>
      </c>
      <c r="I73" s="26">
        <f t="shared" si="10"/>
        <v>1708.2134223918572</v>
      </c>
    </row>
    <row r="74" spans="1:9" x14ac:dyDescent="0.25">
      <c r="A74" s="6">
        <v>153000</v>
      </c>
      <c r="B74" s="6" t="s">
        <v>27</v>
      </c>
      <c r="C74" s="6">
        <v>153999</v>
      </c>
      <c r="D74" s="26">
        <f t="shared" si="7"/>
        <v>20498.061068702285</v>
      </c>
      <c r="E74" s="26" t="s">
        <v>27</v>
      </c>
      <c r="F74" s="26">
        <f t="shared" si="8"/>
        <v>19998.561068702285</v>
      </c>
      <c r="G74" s="6">
        <f t="shared" si="9"/>
        <v>1708.1717557251905</v>
      </c>
      <c r="H74" s="6" t="s">
        <v>27</v>
      </c>
      <c r="I74" s="26">
        <f t="shared" si="10"/>
        <v>1666.5467557251905</v>
      </c>
    </row>
    <row r="75" spans="1:9" x14ac:dyDescent="0.25">
      <c r="A75" s="6">
        <v>154000</v>
      </c>
      <c r="B75" s="6" t="s">
        <v>27</v>
      </c>
      <c r="C75" s="6">
        <v>154999</v>
      </c>
      <c r="D75" s="26">
        <f t="shared" si="7"/>
        <v>19998.061068702285</v>
      </c>
      <c r="E75" s="26" t="s">
        <v>27</v>
      </c>
      <c r="F75" s="26">
        <f t="shared" si="8"/>
        <v>19498.561068702285</v>
      </c>
      <c r="G75" s="6">
        <f t="shared" si="9"/>
        <v>1666.5050890585237</v>
      </c>
      <c r="H75" s="6" t="s">
        <v>27</v>
      </c>
      <c r="I75" s="26">
        <f t="shared" si="10"/>
        <v>1624.8800890585237</v>
      </c>
    </row>
    <row r="76" spans="1:9" x14ac:dyDescent="0.25">
      <c r="A76" s="6">
        <v>155000</v>
      </c>
      <c r="B76" s="6" t="s">
        <v>27</v>
      </c>
      <c r="C76" s="6">
        <v>155999</v>
      </c>
      <c r="D76" s="26">
        <f t="shared" si="7"/>
        <v>19498.061068702285</v>
      </c>
      <c r="E76" s="26" t="s">
        <v>27</v>
      </c>
      <c r="F76" s="26">
        <f t="shared" si="8"/>
        <v>18998.561068702285</v>
      </c>
      <c r="G76" s="6">
        <f t="shared" si="9"/>
        <v>1624.8384223918572</v>
      </c>
      <c r="H76" s="6" t="s">
        <v>27</v>
      </c>
      <c r="I76" s="26">
        <f t="shared" si="10"/>
        <v>1583.2134223918572</v>
      </c>
    </row>
    <row r="77" spans="1:9" x14ac:dyDescent="0.25">
      <c r="A77" s="6">
        <v>156000</v>
      </c>
      <c r="B77" s="6" t="s">
        <v>27</v>
      </c>
      <c r="C77" s="6">
        <v>156999</v>
      </c>
      <c r="D77" s="26">
        <f t="shared" si="7"/>
        <v>18998.061068702285</v>
      </c>
      <c r="E77" s="26" t="s">
        <v>27</v>
      </c>
      <c r="F77" s="26">
        <f t="shared" si="8"/>
        <v>18498.561068702285</v>
      </c>
      <c r="G77" s="6">
        <f t="shared" si="9"/>
        <v>1583.1717557251905</v>
      </c>
      <c r="H77" s="6" t="s">
        <v>27</v>
      </c>
      <c r="I77" s="26">
        <f t="shared" si="10"/>
        <v>1541.5467557251905</v>
      </c>
    </row>
    <row r="78" spans="1:9" x14ac:dyDescent="0.25">
      <c r="A78" s="6">
        <v>157000</v>
      </c>
      <c r="B78" s="6" t="s">
        <v>27</v>
      </c>
      <c r="C78" s="6">
        <v>157999</v>
      </c>
      <c r="D78" s="26">
        <f t="shared" si="7"/>
        <v>18498.061068702285</v>
      </c>
      <c r="E78" s="26" t="s">
        <v>27</v>
      </c>
      <c r="F78" s="26">
        <f t="shared" si="8"/>
        <v>17998.561068702285</v>
      </c>
      <c r="G78" s="6">
        <f t="shared" si="9"/>
        <v>1541.5050890585237</v>
      </c>
      <c r="H78" s="6" t="s">
        <v>27</v>
      </c>
      <c r="I78" s="26">
        <f t="shared" si="10"/>
        <v>1499.8800890585237</v>
      </c>
    </row>
    <row r="79" spans="1:9" x14ac:dyDescent="0.25">
      <c r="A79" s="6">
        <v>158000</v>
      </c>
      <c r="B79" s="6" t="s">
        <v>27</v>
      </c>
      <c r="C79" s="6">
        <v>158999</v>
      </c>
      <c r="D79" s="26">
        <f t="shared" si="7"/>
        <v>17998.061068702285</v>
      </c>
      <c r="E79" s="26" t="s">
        <v>27</v>
      </c>
      <c r="F79" s="26">
        <f t="shared" si="8"/>
        <v>17498.561068702285</v>
      </c>
      <c r="G79" s="6">
        <f t="shared" si="9"/>
        <v>1499.8384223918572</v>
      </c>
      <c r="H79" s="6" t="s">
        <v>27</v>
      </c>
      <c r="I79" s="26">
        <f t="shared" si="10"/>
        <v>1458.2134223918572</v>
      </c>
    </row>
    <row r="80" spans="1:9" x14ac:dyDescent="0.25">
      <c r="A80" s="6">
        <v>159000</v>
      </c>
      <c r="B80" s="6" t="s">
        <v>27</v>
      </c>
      <c r="C80" s="6">
        <v>159999</v>
      </c>
      <c r="D80" s="26">
        <f t="shared" si="7"/>
        <v>17498.061068702285</v>
      </c>
      <c r="E80" s="26" t="s">
        <v>27</v>
      </c>
      <c r="F80" s="26">
        <f t="shared" si="8"/>
        <v>16998.561068702285</v>
      </c>
      <c r="G80" s="6">
        <f t="shared" si="9"/>
        <v>1458.1717557251905</v>
      </c>
      <c r="H80" s="6" t="s">
        <v>27</v>
      </c>
      <c r="I80" s="26">
        <f t="shared" si="10"/>
        <v>1416.5467557251905</v>
      </c>
    </row>
    <row r="81" spans="1:9" x14ac:dyDescent="0.25">
      <c r="A81" s="6">
        <v>160000</v>
      </c>
      <c r="B81" s="6" t="s">
        <v>27</v>
      </c>
      <c r="C81" s="6">
        <v>160999</v>
      </c>
      <c r="D81" s="26">
        <f t="shared" si="7"/>
        <v>16998.061068702285</v>
      </c>
      <c r="E81" s="26" t="s">
        <v>27</v>
      </c>
      <c r="F81" s="26">
        <f t="shared" si="8"/>
        <v>16498.561068702285</v>
      </c>
      <c r="G81" s="6">
        <f t="shared" si="9"/>
        <v>1416.5050890585237</v>
      </c>
      <c r="H81" s="6" t="s">
        <v>27</v>
      </c>
      <c r="I81" s="26">
        <f t="shared" si="10"/>
        <v>1374.8800890585237</v>
      </c>
    </row>
    <row r="82" spans="1:9" x14ac:dyDescent="0.25">
      <c r="A82" s="6">
        <v>161000</v>
      </c>
      <c r="B82" s="6" t="s">
        <v>27</v>
      </c>
      <c r="C82" s="6">
        <v>161999</v>
      </c>
      <c r="D82" s="26">
        <f t="shared" si="7"/>
        <v>16498.061068702285</v>
      </c>
      <c r="E82" s="26" t="s">
        <v>27</v>
      </c>
      <c r="F82" s="26">
        <f t="shared" si="8"/>
        <v>15998.561068702285</v>
      </c>
      <c r="G82" s="6">
        <f t="shared" si="9"/>
        <v>1374.8384223918572</v>
      </c>
      <c r="H82" s="6" t="s">
        <v>27</v>
      </c>
      <c r="I82" s="26">
        <f t="shared" si="10"/>
        <v>1333.2134223918572</v>
      </c>
    </row>
    <row r="83" spans="1:9" x14ac:dyDescent="0.25">
      <c r="A83" s="6">
        <v>162000</v>
      </c>
      <c r="B83" s="6" t="s">
        <v>27</v>
      </c>
      <c r="C83" s="6">
        <v>162999</v>
      </c>
      <c r="D83" s="26">
        <f t="shared" si="7"/>
        <v>15998.061068702285</v>
      </c>
      <c r="E83" s="26" t="s">
        <v>27</v>
      </c>
      <c r="F83" s="26">
        <f t="shared" si="8"/>
        <v>15498.561068702285</v>
      </c>
      <c r="G83" s="6">
        <f t="shared" si="9"/>
        <v>1333.1717557251905</v>
      </c>
      <c r="H83" s="6" t="s">
        <v>27</v>
      </c>
      <c r="I83" s="26">
        <f t="shared" si="10"/>
        <v>1291.5467557251905</v>
      </c>
    </row>
    <row r="84" spans="1:9" x14ac:dyDescent="0.25">
      <c r="A84" s="6">
        <v>163000</v>
      </c>
      <c r="B84" s="6" t="s">
        <v>27</v>
      </c>
      <c r="C84" s="6">
        <v>163999</v>
      </c>
      <c r="D84" s="26">
        <f t="shared" si="7"/>
        <v>15498.061068702285</v>
      </c>
      <c r="E84" s="26" t="s">
        <v>27</v>
      </c>
      <c r="F84" s="26">
        <f t="shared" si="8"/>
        <v>14998.561068702285</v>
      </c>
      <c r="G84" s="6">
        <f t="shared" si="9"/>
        <v>1291.5050890585237</v>
      </c>
      <c r="H84" s="6" t="s">
        <v>27</v>
      </c>
      <c r="I84" s="26">
        <f t="shared" si="10"/>
        <v>1249.8800890585237</v>
      </c>
    </row>
    <row r="85" spans="1:9" x14ac:dyDescent="0.25">
      <c r="A85" s="6">
        <v>164000</v>
      </c>
      <c r="B85" s="6" t="s">
        <v>27</v>
      </c>
      <c r="C85" s="6">
        <v>164999</v>
      </c>
      <c r="D85" s="26">
        <f t="shared" si="7"/>
        <v>14998.061068702285</v>
      </c>
      <c r="E85" s="26" t="s">
        <v>27</v>
      </c>
      <c r="F85" s="26">
        <f t="shared" si="8"/>
        <v>14498.561068702285</v>
      </c>
      <c r="G85" s="6">
        <f t="shared" si="9"/>
        <v>1249.8384223918572</v>
      </c>
      <c r="H85" s="6" t="s">
        <v>27</v>
      </c>
      <c r="I85" s="26">
        <f t="shared" si="10"/>
        <v>1208.2134223918572</v>
      </c>
    </row>
    <row r="86" spans="1:9" x14ac:dyDescent="0.25">
      <c r="A86" s="6">
        <v>165000</v>
      </c>
      <c r="B86" s="6" t="s">
        <v>27</v>
      </c>
      <c r="C86" s="6">
        <v>165999</v>
      </c>
      <c r="D86" s="26">
        <f t="shared" si="7"/>
        <v>14498.061068702285</v>
      </c>
      <c r="E86" s="26" t="s">
        <v>27</v>
      </c>
      <c r="F86" s="26">
        <f t="shared" si="8"/>
        <v>13998.561068702285</v>
      </c>
      <c r="G86" s="6">
        <f t="shared" si="9"/>
        <v>1208.1717557251905</v>
      </c>
      <c r="H86" s="6" t="s">
        <v>27</v>
      </c>
      <c r="I86" s="26">
        <f t="shared" si="10"/>
        <v>1166.5467557251905</v>
      </c>
    </row>
    <row r="87" spans="1:9" x14ac:dyDescent="0.25">
      <c r="A87" s="6">
        <v>166000</v>
      </c>
      <c r="B87" s="6" t="s">
        <v>27</v>
      </c>
      <c r="C87" s="6">
        <v>166999</v>
      </c>
      <c r="D87" s="26">
        <f t="shared" si="7"/>
        <v>13998.061068702285</v>
      </c>
      <c r="E87" s="26" t="s">
        <v>27</v>
      </c>
      <c r="F87" s="26">
        <f t="shared" si="8"/>
        <v>13498.561068702285</v>
      </c>
      <c r="G87" s="6">
        <f t="shared" si="9"/>
        <v>1166.5050890585237</v>
      </c>
      <c r="H87" s="6" t="s">
        <v>27</v>
      </c>
      <c r="I87" s="26">
        <f t="shared" si="10"/>
        <v>1124.8800890585237</v>
      </c>
    </row>
    <row r="88" spans="1:9" x14ac:dyDescent="0.25">
      <c r="A88" s="6">
        <v>167000</v>
      </c>
      <c r="B88" s="6" t="s">
        <v>27</v>
      </c>
      <c r="C88" s="6">
        <v>167999</v>
      </c>
      <c r="D88" s="26">
        <f t="shared" si="7"/>
        <v>13498.061068702285</v>
      </c>
      <c r="E88" s="26" t="s">
        <v>27</v>
      </c>
      <c r="F88" s="26">
        <f t="shared" si="8"/>
        <v>12998.561068702285</v>
      </c>
      <c r="G88" s="6">
        <f t="shared" si="9"/>
        <v>1124.8384223918572</v>
      </c>
      <c r="H88" s="6" t="s">
        <v>27</v>
      </c>
      <c r="I88" s="26">
        <f t="shared" si="10"/>
        <v>1083.2134223918572</v>
      </c>
    </row>
    <row r="89" spans="1:9" x14ac:dyDescent="0.25">
      <c r="A89" s="6">
        <v>168000</v>
      </c>
      <c r="B89" s="6" t="s">
        <v>27</v>
      </c>
      <c r="C89" s="6">
        <v>168999</v>
      </c>
      <c r="D89" s="26">
        <f t="shared" si="7"/>
        <v>12998.061068702285</v>
      </c>
      <c r="E89" s="26" t="s">
        <v>27</v>
      </c>
      <c r="F89" s="26">
        <f t="shared" si="8"/>
        <v>12498.561068702285</v>
      </c>
      <c r="G89" s="6">
        <f t="shared" si="9"/>
        <v>1083.1717557251905</v>
      </c>
      <c r="H89" s="6" t="s">
        <v>27</v>
      </c>
      <c r="I89" s="26">
        <f t="shared" si="10"/>
        <v>1041.5467557251905</v>
      </c>
    </row>
    <row r="90" spans="1:9" x14ac:dyDescent="0.25">
      <c r="A90" s="6">
        <v>169000</v>
      </c>
      <c r="B90" s="6" t="s">
        <v>27</v>
      </c>
      <c r="C90" s="6">
        <v>169999</v>
      </c>
      <c r="D90" s="26">
        <f t="shared" si="7"/>
        <v>12498.061068702285</v>
      </c>
      <c r="E90" s="26" t="s">
        <v>27</v>
      </c>
      <c r="F90" s="26">
        <f t="shared" si="8"/>
        <v>11998.561068702285</v>
      </c>
      <c r="G90" s="6">
        <f t="shared" si="9"/>
        <v>1041.5050890585237</v>
      </c>
      <c r="H90" s="6" t="s">
        <v>27</v>
      </c>
      <c r="I90" s="26">
        <f t="shared" si="10"/>
        <v>999.88008905852382</v>
      </c>
    </row>
    <row r="91" spans="1:9" x14ac:dyDescent="0.25">
      <c r="A91" s="6">
        <v>170000</v>
      </c>
      <c r="B91" s="6" t="s">
        <v>27</v>
      </c>
      <c r="C91" s="6">
        <v>170999</v>
      </c>
      <c r="D91" s="26">
        <f t="shared" si="7"/>
        <v>11998.061068702285</v>
      </c>
      <c r="E91" s="26" t="s">
        <v>27</v>
      </c>
      <c r="F91" s="26">
        <f t="shared" si="8"/>
        <v>11498.561068702285</v>
      </c>
      <c r="G91" s="6">
        <f t="shared" si="9"/>
        <v>999.83842239185708</v>
      </c>
      <c r="H91" s="6" t="s">
        <v>27</v>
      </c>
      <c r="I91" s="26">
        <f t="shared" si="10"/>
        <v>958.21342239185708</v>
      </c>
    </row>
    <row r="92" spans="1:9" x14ac:dyDescent="0.25">
      <c r="A92" s="6">
        <v>171000</v>
      </c>
      <c r="B92" s="6" t="s">
        <v>27</v>
      </c>
      <c r="C92" s="6">
        <v>171999</v>
      </c>
      <c r="D92" s="26">
        <f t="shared" si="7"/>
        <v>11498.061068702285</v>
      </c>
      <c r="E92" s="26" t="s">
        <v>27</v>
      </c>
      <c r="F92" s="26">
        <f t="shared" si="8"/>
        <v>10998.561068702285</v>
      </c>
      <c r="G92" s="6">
        <f t="shared" si="9"/>
        <v>958.17175572519045</v>
      </c>
      <c r="H92" s="6" t="s">
        <v>27</v>
      </c>
      <c r="I92" s="26">
        <f t="shared" si="10"/>
        <v>916.54675572519045</v>
      </c>
    </row>
    <row r="93" spans="1:9" x14ac:dyDescent="0.25">
      <c r="A93" s="6">
        <v>172000</v>
      </c>
      <c r="B93" s="6" t="s">
        <v>27</v>
      </c>
      <c r="C93" s="6">
        <v>172999</v>
      </c>
      <c r="D93" s="26">
        <f t="shared" si="7"/>
        <v>10998.061068702285</v>
      </c>
      <c r="E93" s="26" t="s">
        <v>27</v>
      </c>
      <c r="F93" s="26">
        <f t="shared" si="8"/>
        <v>10498.561068702285</v>
      </c>
      <c r="G93" s="6">
        <f t="shared" si="9"/>
        <v>916.50508905852382</v>
      </c>
      <c r="H93" s="6" t="s">
        <v>27</v>
      </c>
      <c r="I93" s="26">
        <f t="shared" si="10"/>
        <v>874.88008905852382</v>
      </c>
    </row>
    <row r="94" spans="1:9" x14ac:dyDescent="0.25">
      <c r="A94" s="6">
        <v>173000</v>
      </c>
      <c r="B94" s="6" t="s">
        <v>27</v>
      </c>
      <c r="C94" s="6">
        <v>173999</v>
      </c>
      <c r="D94" s="26">
        <f t="shared" si="7"/>
        <v>10498.061068702285</v>
      </c>
      <c r="E94" s="26" t="s">
        <v>27</v>
      </c>
      <c r="F94" s="26">
        <f t="shared" si="8"/>
        <v>9998.5610687022854</v>
      </c>
      <c r="G94" s="6">
        <f t="shared" si="9"/>
        <v>874.83842239185708</v>
      </c>
      <c r="H94" s="6" t="s">
        <v>27</v>
      </c>
      <c r="I94" s="26">
        <f t="shared" si="10"/>
        <v>833.21342239185708</v>
      </c>
    </row>
    <row r="95" spans="1:9" x14ac:dyDescent="0.25">
      <c r="A95" s="6">
        <v>174000</v>
      </c>
      <c r="B95" s="6" t="s">
        <v>27</v>
      </c>
      <c r="C95" s="6">
        <v>174999</v>
      </c>
      <c r="D95" s="26">
        <f t="shared" si="7"/>
        <v>9998.0610687022854</v>
      </c>
      <c r="E95" s="26" t="s">
        <v>27</v>
      </c>
      <c r="F95" s="26">
        <f t="shared" si="8"/>
        <v>9498.5610687022854</v>
      </c>
      <c r="G95" s="6">
        <f t="shared" si="9"/>
        <v>833.17175572519045</v>
      </c>
      <c r="H95" s="6" t="s">
        <v>27</v>
      </c>
      <c r="I95" s="26">
        <f t="shared" si="10"/>
        <v>791.54675572519045</v>
      </c>
    </row>
    <row r="96" spans="1:9" x14ac:dyDescent="0.25">
      <c r="A96" s="6">
        <v>175000</v>
      </c>
      <c r="B96" s="6" t="s">
        <v>27</v>
      </c>
      <c r="C96" s="6">
        <v>175999</v>
      </c>
      <c r="D96" s="26">
        <f t="shared" si="7"/>
        <v>9498.0610687022854</v>
      </c>
      <c r="E96" s="26" t="s">
        <v>27</v>
      </c>
      <c r="F96" s="26">
        <f t="shared" si="8"/>
        <v>8998.5610687022854</v>
      </c>
      <c r="G96" s="6">
        <f t="shared" si="9"/>
        <v>791.50508905852382</v>
      </c>
      <c r="H96" s="6" t="s">
        <v>27</v>
      </c>
      <c r="I96" s="26">
        <f t="shared" si="10"/>
        <v>749.88008905852382</v>
      </c>
    </row>
    <row r="97" spans="1:9" x14ac:dyDescent="0.25">
      <c r="A97" s="6">
        <v>176000</v>
      </c>
      <c r="B97" s="6" t="s">
        <v>27</v>
      </c>
      <c r="C97" s="6">
        <v>176999</v>
      </c>
      <c r="D97" s="26">
        <f t="shared" si="7"/>
        <v>8998.0610687022854</v>
      </c>
      <c r="E97" s="26" t="s">
        <v>27</v>
      </c>
      <c r="F97" s="26">
        <f t="shared" si="8"/>
        <v>8498.5610687022854</v>
      </c>
      <c r="G97" s="6">
        <f t="shared" si="9"/>
        <v>749.83842239185708</v>
      </c>
      <c r="H97" s="6" t="s">
        <v>27</v>
      </c>
      <c r="I97" s="26">
        <f t="shared" si="10"/>
        <v>708.21342239185708</v>
      </c>
    </row>
    <row r="98" spans="1:9" x14ac:dyDescent="0.25">
      <c r="A98" s="6">
        <v>177000</v>
      </c>
      <c r="B98" s="6" t="s">
        <v>27</v>
      </c>
      <c r="C98" s="6">
        <v>177999</v>
      </c>
      <c r="D98" s="26">
        <f t="shared" si="7"/>
        <v>8498.0610687022854</v>
      </c>
      <c r="E98" s="26" t="s">
        <v>27</v>
      </c>
      <c r="F98" s="26">
        <f t="shared" si="8"/>
        <v>7998.5610687022854</v>
      </c>
      <c r="G98" s="6">
        <f t="shared" si="9"/>
        <v>708.17175572519045</v>
      </c>
      <c r="H98" s="6" t="s">
        <v>27</v>
      </c>
      <c r="I98" s="26">
        <f t="shared" si="10"/>
        <v>666.54675572519045</v>
      </c>
    </row>
    <row r="99" spans="1:9" x14ac:dyDescent="0.25">
      <c r="A99" s="6">
        <v>178000</v>
      </c>
      <c r="B99" s="6" t="s">
        <v>27</v>
      </c>
      <c r="C99" s="6">
        <v>178999</v>
      </c>
      <c r="D99" s="26">
        <f t="shared" ref="D99:D115" si="11">MAX(0,gb_laveste-aftrapning_laveste*MAX(0,A99-startaftrapning_laveste))</f>
        <v>7998.0610687022854</v>
      </c>
      <c r="E99" s="26" t="s">
        <v>27</v>
      </c>
      <c r="F99" s="26">
        <f t="shared" ref="F99:F114" si="12">MAX(0,gb_laveste-aftrapning_laveste*MAX(0,C99-startaftrapning_laveste))</f>
        <v>7498.5610687022854</v>
      </c>
      <c r="G99" s="6">
        <f t="shared" si="9"/>
        <v>666.50508905852382</v>
      </c>
      <c r="H99" s="6" t="s">
        <v>27</v>
      </c>
      <c r="I99" s="26">
        <f t="shared" si="10"/>
        <v>624.88008905852382</v>
      </c>
    </row>
    <row r="100" spans="1:9" x14ac:dyDescent="0.25">
      <c r="A100" s="6">
        <v>179000</v>
      </c>
      <c r="B100" s="6" t="s">
        <v>27</v>
      </c>
      <c r="C100" s="6">
        <v>179999</v>
      </c>
      <c r="D100" s="26">
        <f t="shared" si="11"/>
        <v>7498.0610687022854</v>
      </c>
      <c r="E100" s="26" t="s">
        <v>27</v>
      </c>
      <c r="F100" s="26">
        <f t="shared" si="12"/>
        <v>6998.5610687022854</v>
      </c>
      <c r="G100" s="6">
        <f t="shared" si="9"/>
        <v>624.83842239185708</v>
      </c>
      <c r="H100" s="6" t="s">
        <v>27</v>
      </c>
      <c r="I100" s="26">
        <f t="shared" si="10"/>
        <v>583.21342239185708</v>
      </c>
    </row>
    <row r="101" spans="1:9" x14ac:dyDescent="0.25">
      <c r="A101" s="6">
        <v>180000</v>
      </c>
      <c r="B101" s="6" t="s">
        <v>27</v>
      </c>
      <c r="C101" s="6">
        <v>180999</v>
      </c>
      <c r="D101" s="26">
        <f t="shared" si="11"/>
        <v>6998.0610687022854</v>
      </c>
      <c r="E101" s="26" t="s">
        <v>27</v>
      </c>
      <c r="F101" s="26">
        <f t="shared" si="12"/>
        <v>6498.5610687022854</v>
      </c>
      <c r="G101" s="6">
        <f t="shared" si="9"/>
        <v>583.17175572519045</v>
      </c>
      <c r="H101" s="6" t="s">
        <v>27</v>
      </c>
      <c r="I101" s="26">
        <f t="shared" si="10"/>
        <v>541.54675572519045</v>
      </c>
    </row>
    <row r="102" spans="1:9" x14ac:dyDescent="0.25">
      <c r="A102" s="6">
        <v>181000</v>
      </c>
      <c r="B102" s="6" t="s">
        <v>27</v>
      </c>
      <c r="C102" s="6">
        <v>181999</v>
      </c>
      <c r="D102" s="26">
        <f t="shared" si="11"/>
        <v>6498.0610687022854</v>
      </c>
      <c r="E102" s="26" t="s">
        <v>27</v>
      </c>
      <c r="F102" s="26">
        <f t="shared" si="12"/>
        <v>5998.5610687022854</v>
      </c>
      <c r="G102" s="6">
        <f t="shared" si="9"/>
        <v>541.50508905852382</v>
      </c>
      <c r="H102" s="6" t="s">
        <v>27</v>
      </c>
      <c r="I102" s="26">
        <f t="shared" si="10"/>
        <v>499.88008905852377</v>
      </c>
    </row>
    <row r="103" spans="1:9" x14ac:dyDescent="0.25">
      <c r="A103" s="6">
        <v>182000</v>
      </c>
      <c r="B103" s="6" t="s">
        <v>27</v>
      </c>
      <c r="C103" s="6">
        <v>182999</v>
      </c>
      <c r="D103" s="26">
        <f t="shared" si="11"/>
        <v>5998.0610687022854</v>
      </c>
      <c r="E103" s="26" t="s">
        <v>27</v>
      </c>
      <c r="F103" s="26">
        <f t="shared" si="12"/>
        <v>5498.5610687022854</v>
      </c>
      <c r="G103" s="6">
        <f t="shared" si="9"/>
        <v>499.83842239185714</v>
      </c>
      <c r="H103" s="6" t="s">
        <v>27</v>
      </c>
      <c r="I103" s="26">
        <f t="shared" si="10"/>
        <v>458.21342239185714</v>
      </c>
    </row>
    <row r="104" spans="1:9" x14ac:dyDescent="0.25">
      <c r="A104" s="6">
        <v>183000</v>
      </c>
      <c r="B104" s="6" t="s">
        <v>27</v>
      </c>
      <c r="C104" s="6">
        <v>183999</v>
      </c>
      <c r="D104" s="26">
        <f t="shared" si="11"/>
        <v>5498.0610687022854</v>
      </c>
      <c r="E104" s="26" t="s">
        <v>27</v>
      </c>
      <c r="F104" s="26">
        <f t="shared" si="12"/>
        <v>4998.5610687022854</v>
      </c>
      <c r="G104" s="6">
        <f t="shared" si="9"/>
        <v>458.17175572519045</v>
      </c>
      <c r="H104" s="6" t="s">
        <v>27</v>
      </c>
      <c r="I104" s="26">
        <f t="shared" si="10"/>
        <v>416.54675572519045</v>
      </c>
    </row>
    <row r="105" spans="1:9" x14ac:dyDescent="0.25">
      <c r="A105" s="6">
        <v>184000</v>
      </c>
      <c r="B105" s="6" t="s">
        <v>27</v>
      </c>
      <c r="C105" s="6">
        <v>184999</v>
      </c>
      <c r="D105" s="26">
        <f t="shared" si="11"/>
        <v>4998.0610687022854</v>
      </c>
      <c r="E105" s="26" t="s">
        <v>27</v>
      </c>
      <c r="F105" s="26">
        <f t="shared" si="12"/>
        <v>4498.5610687022854</v>
      </c>
      <c r="G105" s="6">
        <f t="shared" si="9"/>
        <v>416.50508905852377</v>
      </c>
      <c r="H105" s="6" t="s">
        <v>27</v>
      </c>
      <c r="I105" s="26">
        <f t="shared" si="10"/>
        <v>374.88008905852377</v>
      </c>
    </row>
    <row r="106" spans="1:9" x14ac:dyDescent="0.25">
      <c r="A106" s="6">
        <v>185000</v>
      </c>
      <c r="B106" s="6" t="s">
        <v>27</v>
      </c>
      <c r="C106" s="6">
        <v>185999</v>
      </c>
      <c r="D106" s="26">
        <f t="shared" si="11"/>
        <v>4498.0610687022854</v>
      </c>
      <c r="E106" s="26" t="s">
        <v>27</v>
      </c>
      <c r="F106" s="26">
        <f t="shared" si="12"/>
        <v>3998.5610687022854</v>
      </c>
      <c r="G106" s="6">
        <f t="shared" si="9"/>
        <v>374.83842239185714</v>
      </c>
      <c r="H106" s="6" t="s">
        <v>27</v>
      </c>
      <c r="I106" s="26">
        <f t="shared" si="10"/>
        <v>333.21342239185714</v>
      </c>
    </row>
    <row r="107" spans="1:9" x14ac:dyDescent="0.25">
      <c r="A107" s="6">
        <v>186000</v>
      </c>
      <c r="B107" s="6" t="s">
        <v>27</v>
      </c>
      <c r="C107" s="6">
        <v>186999</v>
      </c>
      <c r="D107" s="26">
        <f t="shared" si="11"/>
        <v>3998.0610687022854</v>
      </c>
      <c r="E107" s="26" t="s">
        <v>27</v>
      </c>
      <c r="F107" s="26">
        <f t="shared" si="12"/>
        <v>3498.5610687022854</v>
      </c>
      <c r="G107" s="6">
        <f t="shared" si="9"/>
        <v>333.17175572519045</v>
      </c>
      <c r="H107" s="6" t="s">
        <v>27</v>
      </c>
      <c r="I107" s="26">
        <f t="shared" si="10"/>
        <v>291.54675572519045</v>
      </c>
    </row>
    <row r="108" spans="1:9" x14ac:dyDescent="0.25">
      <c r="A108" s="6">
        <v>187000</v>
      </c>
      <c r="B108" s="6" t="s">
        <v>27</v>
      </c>
      <c r="C108" s="6">
        <v>187999</v>
      </c>
      <c r="D108" s="26">
        <f t="shared" si="11"/>
        <v>3498.0610687022854</v>
      </c>
      <c r="E108" s="26" t="s">
        <v>27</v>
      </c>
      <c r="F108" s="26">
        <f t="shared" si="12"/>
        <v>2998.5610687022854</v>
      </c>
      <c r="G108" s="6">
        <f t="shared" si="9"/>
        <v>291.50508905852377</v>
      </c>
      <c r="H108" s="6" t="s">
        <v>27</v>
      </c>
      <c r="I108" s="26">
        <f t="shared" si="10"/>
        <v>249.88008905852379</v>
      </c>
    </row>
    <row r="109" spans="1:9" x14ac:dyDescent="0.25">
      <c r="A109" s="6">
        <v>188000</v>
      </c>
      <c r="B109" s="6" t="s">
        <v>27</v>
      </c>
      <c r="C109" s="6">
        <v>188999</v>
      </c>
      <c r="D109" s="26">
        <f t="shared" si="11"/>
        <v>2998.0610687022854</v>
      </c>
      <c r="E109" s="26" t="s">
        <v>27</v>
      </c>
      <c r="F109" s="26">
        <f t="shared" si="12"/>
        <v>2498.5610687022854</v>
      </c>
      <c r="G109" s="6">
        <f t="shared" si="9"/>
        <v>249.83842239185711</v>
      </c>
      <c r="H109" s="6" t="s">
        <v>27</v>
      </c>
      <c r="I109" s="26">
        <f t="shared" si="10"/>
        <v>208.21342239185711</v>
      </c>
    </row>
    <row r="110" spans="1:9" x14ac:dyDescent="0.25">
      <c r="A110" s="6">
        <v>189000</v>
      </c>
      <c r="B110" s="6" t="s">
        <v>27</v>
      </c>
      <c r="C110" s="6">
        <v>189999</v>
      </c>
      <c r="D110" s="26">
        <f t="shared" si="11"/>
        <v>2498.0610687022854</v>
      </c>
      <c r="E110" s="26" t="s">
        <v>27</v>
      </c>
      <c r="F110" s="26">
        <f t="shared" si="12"/>
        <v>1998.5610687022854</v>
      </c>
      <c r="G110" s="6">
        <f t="shared" si="9"/>
        <v>208.17175572519045</v>
      </c>
      <c r="H110" s="6" t="s">
        <v>27</v>
      </c>
      <c r="I110" s="26">
        <f t="shared" si="10"/>
        <v>166.54675572519045</v>
      </c>
    </row>
    <row r="111" spans="1:9" x14ac:dyDescent="0.25">
      <c r="A111" s="6">
        <v>190000</v>
      </c>
      <c r="B111" s="6" t="s">
        <v>27</v>
      </c>
      <c r="C111" s="6">
        <v>190999</v>
      </c>
      <c r="D111" s="26">
        <f t="shared" si="11"/>
        <v>1998.0610687022854</v>
      </c>
      <c r="E111" s="26" t="s">
        <v>27</v>
      </c>
      <c r="F111" s="26">
        <f t="shared" si="12"/>
        <v>1498.5610687022854</v>
      </c>
      <c r="G111" s="6">
        <f t="shared" si="9"/>
        <v>166.50508905852379</v>
      </c>
      <c r="H111" s="6" t="s">
        <v>27</v>
      </c>
      <c r="I111" s="26">
        <f t="shared" si="10"/>
        <v>124.88008905852378</v>
      </c>
    </row>
    <row r="112" spans="1:9" x14ac:dyDescent="0.25">
      <c r="A112" s="6">
        <v>191000</v>
      </c>
      <c r="B112" s="6" t="s">
        <v>27</v>
      </c>
      <c r="C112" s="6">
        <v>191999</v>
      </c>
      <c r="D112" s="26">
        <f t="shared" si="11"/>
        <v>1498.0610687022854</v>
      </c>
      <c r="E112" s="26" t="s">
        <v>27</v>
      </c>
      <c r="F112" s="26">
        <f t="shared" si="12"/>
        <v>998.56106870228541</v>
      </c>
      <c r="G112" s="6">
        <f t="shared" si="9"/>
        <v>124.83842239185712</v>
      </c>
      <c r="H112" s="6" t="s">
        <v>27</v>
      </c>
      <c r="I112" s="26">
        <f t="shared" si="10"/>
        <v>83.213422391857122</v>
      </c>
    </row>
    <row r="113" spans="1:9" x14ac:dyDescent="0.25">
      <c r="A113" s="6">
        <v>192000</v>
      </c>
      <c r="B113" s="6" t="s">
        <v>27</v>
      </c>
      <c r="C113" s="6">
        <v>192999</v>
      </c>
      <c r="D113" s="26">
        <f t="shared" si="11"/>
        <v>998.06106870228541</v>
      </c>
      <c r="E113" s="26" t="s">
        <v>27</v>
      </c>
      <c r="F113" s="26">
        <f t="shared" si="12"/>
        <v>498.56106870228541</v>
      </c>
      <c r="G113" s="6">
        <f t="shared" si="9"/>
        <v>83.171755725190451</v>
      </c>
      <c r="H113" s="6" t="s">
        <v>27</v>
      </c>
      <c r="I113" s="26">
        <f t="shared" si="10"/>
        <v>41.546755725190451</v>
      </c>
    </row>
    <row r="114" spans="1:9" x14ac:dyDescent="0.25">
      <c r="A114" s="6">
        <v>193000</v>
      </c>
      <c r="B114" s="6" t="s">
        <v>27</v>
      </c>
      <c r="C114" s="6">
        <v>193999</v>
      </c>
      <c r="D114" s="26">
        <f t="shared" si="11"/>
        <v>498.06106870228541</v>
      </c>
      <c r="E114" s="26" t="s">
        <v>27</v>
      </c>
      <c r="F114" s="26">
        <f t="shared" si="12"/>
        <v>0</v>
      </c>
      <c r="G114" s="6">
        <f t="shared" si="9"/>
        <v>41.505089058523787</v>
      </c>
      <c r="H114" s="6" t="s">
        <v>27</v>
      </c>
      <c r="I114" s="26">
        <f t="shared" si="10"/>
        <v>0</v>
      </c>
    </row>
    <row r="115" spans="1:9" x14ac:dyDescent="0.25">
      <c r="A115" s="6">
        <v>194000</v>
      </c>
      <c r="B115" s="6" t="s">
        <v>27</v>
      </c>
      <c r="C115" s="6"/>
      <c r="D115" s="26">
        <f t="shared" si="11"/>
        <v>0</v>
      </c>
      <c r="E115" s="26" t="s">
        <v>27</v>
      </c>
      <c r="F115" s="26"/>
      <c r="G115" s="6">
        <f t="shared" si="9"/>
        <v>0</v>
      </c>
      <c r="H115" s="6" t="s">
        <v>27</v>
      </c>
      <c r="I115" s="26">
        <f t="shared" si="10"/>
        <v>0</v>
      </c>
    </row>
    <row r="116" spans="1:9" x14ac:dyDescent="0.25">
      <c r="A116" s="6"/>
      <c r="B116" s="6"/>
      <c r="C116" s="6"/>
      <c r="D116" s="26"/>
      <c r="E116" s="26"/>
      <c r="F116" s="26"/>
      <c r="G116" s="6"/>
      <c r="H116" s="6"/>
      <c r="I116" s="26"/>
    </row>
    <row r="117" spans="1:9" x14ac:dyDescent="0.25">
      <c r="A117" s="6"/>
      <c r="B117" s="6"/>
      <c r="C117" s="6"/>
      <c r="D117" s="26"/>
      <c r="E117" s="26"/>
      <c r="F117" s="26"/>
      <c r="G117" s="6"/>
      <c r="H117" s="6"/>
      <c r="I117" s="26"/>
    </row>
    <row r="118" spans="1:9" x14ac:dyDescent="0.25">
      <c r="A118" s="6"/>
      <c r="B118" s="6"/>
      <c r="C118" s="6"/>
      <c r="D118" s="26"/>
      <c r="E118" s="26"/>
      <c r="F118" s="26"/>
      <c r="G118" s="6"/>
      <c r="H118" s="6"/>
      <c r="I118" s="26"/>
    </row>
    <row r="119" spans="1:9" x14ac:dyDescent="0.25">
      <c r="A119" s="6"/>
      <c r="B119" s="6"/>
      <c r="C119" s="6"/>
      <c r="D119" s="26"/>
      <c r="E119" s="26"/>
      <c r="F119" s="26"/>
      <c r="G119" s="6"/>
      <c r="H119" s="6"/>
      <c r="I119" s="26"/>
    </row>
    <row r="120" spans="1:9" x14ac:dyDescent="0.25">
      <c r="A120" s="6"/>
      <c r="B120" s="6"/>
      <c r="C120" s="6"/>
      <c r="D120" s="26"/>
      <c r="E120" s="26"/>
      <c r="F120" s="26"/>
      <c r="G120" s="6"/>
      <c r="H120" s="6"/>
      <c r="I120" s="26"/>
    </row>
    <row r="121" spans="1:9" x14ac:dyDescent="0.25">
      <c r="A121" s="6"/>
      <c r="B121" s="6"/>
      <c r="C121" s="6"/>
      <c r="D121" s="26"/>
      <c r="E121" s="26"/>
      <c r="F121" s="26"/>
      <c r="G121" s="6"/>
      <c r="H121" s="6"/>
      <c r="I121" s="26"/>
    </row>
    <row r="122" spans="1:9" x14ac:dyDescent="0.25">
      <c r="A122" s="6"/>
      <c r="B122" s="6"/>
      <c r="C122" s="6"/>
      <c r="D122" s="26"/>
      <c r="E122" s="26"/>
      <c r="F122" s="26"/>
      <c r="G122" s="6"/>
      <c r="H122" s="6"/>
      <c r="I122" s="26"/>
    </row>
    <row r="123" spans="1:9" x14ac:dyDescent="0.25">
      <c r="A123" s="6"/>
      <c r="B123" s="6"/>
      <c r="C123" s="6"/>
      <c r="D123" s="26"/>
      <c r="E123" s="26"/>
      <c r="F123" s="26"/>
      <c r="G123" s="6"/>
      <c r="H123" s="6"/>
      <c r="I123" s="26"/>
    </row>
    <row r="124" spans="1:9" x14ac:dyDescent="0.25">
      <c r="A124" s="6"/>
      <c r="B124" s="6"/>
      <c r="C124" s="6"/>
      <c r="D124" s="26"/>
      <c r="E124" s="26"/>
      <c r="F124" s="26"/>
      <c r="G124" s="6"/>
      <c r="H124" s="6"/>
      <c r="I124" s="26"/>
    </row>
    <row r="125" spans="1:9" x14ac:dyDescent="0.25">
      <c r="A125" s="6"/>
      <c r="B125" s="6"/>
      <c r="C125" s="6"/>
      <c r="D125" s="26"/>
      <c r="E125" s="26"/>
      <c r="F125" s="26"/>
      <c r="G125" s="6"/>
      <c r="H125" s="6"/>
      <c r="I125" s="26"/>
    </row>
    <row r="126" spans="1:9" x14ac:dyDescent="0.25">
      <c r="A126" s="6"/>
      <c r="B126" s="6"/>
      <c r="C126" s="6"/>
      <c r="D126" s="26"/>
      <c r="E126" s="26"/>
      <c r="F126" s="26"/>
      <c r="G126" s="6"/>
      <c r="H126" s="6"/>
      <c r="I126" s="26"/>
    </row>
    <row r="127" spans="1:9" x14ac:dyDescent="0.25">
      <c r="A127" s="6"/>
      <c r="B127" s="6"/>
      <c r="C127" s="6"/>
      <c r="D127" s="26"/>
      <c r="E127" s="26"/>
      <c r="F127" s="26"/>
      <c r="G127" s="6"/>
      <c r="H127" s="6"/>
      <c r="I127" s="26"/>
    </row>
    <row r="128" spans="1:9" x14ac:dyDescent="0.25">
      <c r="A128" s="6"/>
      <c r="B128" s="6"/>
      <c r="C128" s="6"/>
      <c r="D128" s="26"/>
      <c r="E128" s="26"/>
      <c r="F128" s="26"/>
      <c r="G128" s="6"/>
      <c r="H128" s="6"/>
      <c r="I128" s="26"/>
    </row>
    <row r="129" spans="1:9" x14ac:dyDescent="0.25">
      <c r="A129" s="6"/>
      <c r="B129" s="6"/>
      <c r="C129" s="6"/>
      <c r="D129" s="26"/>
      <c r="E129" s="26"/>
      <c r="F129" s="26"/>
      <c r="G129" s="6"/>
      <c r="H129" s="6"/>
      <c r="I129" s="26"/>
    </row>
    <row r="130" spans="1:9" x14ac:dyDescent="0.25">
      <c r="A130" s="6"/>
      <c r="B130" s="6"/>
      <c r="C130" s="6"/>
      <c r="D130" s="26"/>
      <c r="E130" s="26"/>
      <c r="F130" s="26"/>
      <c r="G130" s="6"/>
      <c r="H130" s="6"/>
      <c r="I130" s="26"/>
    </row>
    <row r="131" spans="1:9" x14ac:dyDescent="0.25">
      <c r="A131" s="6"/>
      <c r="B131" s="6"/>
      <c r="C131" s="6"/>
      <c r="D131" s="26"/>
      <c r="E131" s="26"/>
      <c r="F131" s="26"/>
      <c r="G131" s="6"/>
      <c r="H131" s="6"/>
      <c r="I131" s="26"/>
    </row>
    <row r="132" spans="1:9" x14ac:dyDescent="0.25">
      <c r="A132" s="6"/>
      <c r="B132" s="6"/>
      <c r="C132" s="6"/>
      <c r="D132" s="26"/>
      <c r="E132" s="26"/>
      <c r="F132" s="26"/>
      <c r="G132" s="6"/>
      <c r="H132" s="6"/>
      <c r="I132" s="26"/>
    </row>
    <row r="133" spans="1:9" x14ac:dyDescent="0.25">
      <c r="A133" s="6"/>
      <c r="B133" s="6"/>
      <c r="C133" s="6"/>
      <c r="D133" s="26"/>
      <c r="E133" s="26"/>
      <c r="F133" s="26"/>
      <c r="G133" s="6"/>
      <c r="H133" s="6"/>
      <c r="I133" s="26"/>
    </row>
    <row r="134" spans="1:9" x14ac:dyDescent="0.25">
      <c r="A134" s="6"/>
      <c r="B134" s="6"/>
      <c r="C134" s="6"/>
      <c r="D134" s="26"/>
      <c r="E134" s="26"/>
      <c r="F134" s="26"/>
      <c r="G134" s="6"/>
      <c r="H134" s="6"/>
      <c r="I134" s="26"/>
    </row>
    <row r="135" spans="1:9" x14ac:dyDescent="0.25">
      <c r="A135" s="6"/>
      <c r="B135" s="6"/>
      <c r="C135" s="6"/>
      <c r="D135" s="26"/>
      <c r="E135" s="26"/>
      <c r="F135" s="26"/>
      <c r="G135" s="6"/>
      <c r="H135" s="6"/>
      <c r="I135" s="26"/>
    </row>
    <row r="136" spans="1:9" x14ac:dyDescent="0.25">
      <c r="A136" s="6"/>
      <c r="B136" s="6"/>
      <c r="C136" s="6"/>
      <c r="D136" s="26"/>
      <c r="E136" s="26"/>
      <c r="F136" s="26"/>
      <c r="G136" s="6"/>
      <c r="H136" s="6"/>
      <c r="I136" s="26"/>
    </row>
    <row r="137" spans="1:9" x14ac:dyDescent="0.25">
      <c r="A137" s="6"/>
      <c r="B137" s="6"/>
      <c r="C137" s="6"/>
      <c r="D137" s="26"/>
      <c r="E137" s="26"/>
      <c r="F137" s="26"/>
      <c r="G137" s="6"/>
      <c r="H137" s="6"/>
      <c r="I137" s="26"/>
    </row>
    <row r="138" spans="1:9" x14ac:dyDescent="0.25">
      <c r="A138" s="6"/>
      <c r="B138" s="6"/>
      <c r="C138" s="6"/>
      <c r="D138" s="26"/>
      <c r="E138" s="26"/>
      <c r="F138" s="26"/>
      <c r="G138" s="6"/>
      <c r="H138" s="6"/>
      <c r="I138" s="26"/>
    </row>
    <row r="139" spans="1:9" x14ac:dyDescent="0.25">
      <c r="A139" s="6"/>
      <c r="B139" s="6"/>
      <c r="C139" s="6"/>
      <c r="D139" s="26"/>
      <c r="E139" s="26"/>
      <c r="F139" s="26"/>
      <c r="G139" s="6"/>
      <c r="H139" s="6"/>
      <c r="I139" s="26"/>
    </row>
    <row r="140" spans="1:9" x14ac:dyDescent="0.25">
      <c r="A140" s="6"/>
      <c r="B140" s="6"/>
      <c r="C140" s="6"/>
      <c r="D140" s="26"/>
      <c r="E140" s="26"/>
      <c r="F140" s="26"/>
      <c r="G140" s="6"/>
      <c r="H140" s="6"/>
      <c r="I140" s="26"/>
    </row>
    <row r="141" spans="1:9" x14ac:dyDescent="0.25">
      <c r="A141" s="6"/>
      <c r="B141" s="6"/>
      <c r="C141" s="6"/>
      <c r="D141" s="26"/>
      <c r="E141" s="26"/>
      <c r="F141" s="26"/>
      <c r="G141" s="6"/>
      <c r="H141" s="6"/>
      <c r="I141" s="26"/>
    </row>
    <row r="142" spans="1:9" x14ac:dyDescent="0.25">
      <c r="A142" s="6"/>
      <c r="B142" s="6"/>
      <c r="C142" s="6"/>
      <c r="D142" s="26"/>
      <c r="E142" s="26"/>
      <c r="F142" s="26"/>
      <c r="G142" s="6"/>
      <c r="H142" s="6"/>
      <c r="I142" s="26"/>
    </row>
    <row r="143" spans="1:9" x14ac:dyDescent="0.25">
      <c r="A143" s="6"/>
      <c r="B143" s="6"/>
      <c r="C143" s="6"/>
      <c r="D143" s="26"/>
      <c r="E143" s="26"/>
      <c r="F143" s="26"/>
      <c r="G143" s="6"/>
      <c r="H143" s="6"/>
      <c r="I143" s="26"/>
    </row>
    <row r="144" spans="1:9" x14ac:dyDescent="0.25">
      <c r="A144" s="6"/>
      <c r="B144" s="6"/>
      <c r="C144" s="6"/>
      <c r="D144" s="26"/>
      <c r="E144" s="26"/>
      <c r="F144" s="26"/>
      <c r="G144" s="6"/>
      <c r="H144" s="6"/>
      <c r="I144" s="26"/>
    </row>
    <row r="145" spans="1:9" x14ac:dyDescent="0.25">
      <c r="A145" s="6"/>
      <c r="B145" s="6"/>
      <c r="C145" s="6"/>
      <c r="D145" s="26"/>
      <c r="E145" s="26"/>
      <c r="F145" s="26"/>
      <c r="G145" s="6"/>
      <c r="H145" s="6"/>
      <c r="I145" s="26"/>
    </row>
    <row r="146" spans="1:9" x14ac:dyDescent="0.25">
      <c r="A146" s="6"/>
      <c r="B146" s="6"/>
      <c r="C146" s="6"/>
      <c r="D146" s="26"/>
      <c r="E146" s="26"/>
      <c r="F146" s="26"/>
      <c r="G146" s="6"/>
      <c r="H146" s="6"/>
      <c r="I146" s="26"/>
    </row>
    <row r="147" spans="1:9" x14ac:dyDescent="0.25">
      <c r="A147" s="6"/>
      <c r="B147" s="6"/>
      <c r="C147" s="6"/>
      <c r="D147" s="26"/>
      <c r="E147" s="26"/>
      <c r="F147" s="26"/>
      <c r="G147" s="6"/>
      <c r="H147" s="6"/>
      <c r="I147" s="26"/>
    </row>
    <row r="148" spans="1:9" x14ac:dyDescent="0.25">
      <c r="A148" s="6"/>
      <c r="B148" s="6"/>
      <c r="C148" s="6"/>
      <c r="D148" s="26"/>
      <c r="E148" s="26"/>
      <c r="F148" s="26"/>
      <c r="G148" s="6"/>
      <c r="H148" s="6"/>
      <c r="I148" s="26"/>
    </row>
    <row r="149" spans="1:9" x14ac:dyDescent="0.25">
      <c r="A149" s="6"/>
      <c r="B149" s="6"/>
      <c r="C149" s="6"/>
      <c r="D149" s="26"/>
      <c r="E149" s="26"/>
      <c r="F149" s="26"/>
      <c r="G149" s="6"/>
      <c r="H149" s="6"/>
      <c r="I149" s="26"/>
    </row>
    <row r="150" spans="1:9" x14ac:dyDescent="0.25">
      <c r="A150" s="6"/>
      <c r="B150" s="6"/>
      <c r="C150" s="6"/>
      <c r="D150" s="26"/>
      <c r="E150" s="26"/>
      <c r="F150" s="26"/>
      <c r="G150" s="6"/>
      <c r="H150" s="6"/>
      <c r="I150" s="26"/>
    </row>
    <row r="151" spans="1:9" x14ac:dyDescent="0.25">
      <c r="A151" s="6"/>
      <c r="B151" s="6"/>
      <c r="C151" s="6"/>
      <c r="D151" s="26"/>
      <c r="E151" s="26"/>
      <c r="F151" s="26"/>
      <c r="G151" s="6"/>
      <c r="H151" s="6"/>
      <c r="I151" s="26"/>
    </row>
    <row r="152" spans="1:9" x14ac:dyDescent="0.25">
      <c r="A152" s="6"/>
      <c r="B152" s="6"/>
      <c r="C152" s="6"/>
      <c r="D152" s="26"/>
      <c r="E152" s="26"/>
      <c r="F152" s="26"/>
      <c r="G152" s="6"/>
      <c r="H152" s="6"/>
      <c r="I152" s="26"/>
    </row>
    <row r="153" spans="1:9" x14ac:dyDescent="0.25">
      <c r="A153" s="6"/>
      <c r="B153" s="6"/>
      <c r="C153" s="6"/>
      <c r="D153" s="26"/>
      <c r="E153" s="26"/>
      <c r="F153" s="26"/>
      <c r="G153" s="6"/>
      <c r="H153" s="6"/>
      <c r="I153" s="26"/>
    </row>
    <row r="154" spans="1:9" x14ac:dyDescent="0.25">
      <c r="A154" s="6"/>
      <c r="B154" s="6"/>
      <c r="C154" s="6"/>
      <c r="D154" s="26"/>
      <c r="E154" s="26"/>
      <c r="F154" s="26"/>
      <c r="G154" s="6"/>
      <c r="H154" s="6"/>
      <c r="I154" s="26"/>
    </row>
    <row r="155" spans="1:9" x14ac:dyDescent="0.25">
      <c r="A155" s="6"/>
      <c r="B155" s="6"/>
      <c r="C155" s="6"/>
      <c r="D155" s="26"/>
      <c r="E155" s="26"/>
      <c r="F155" s="26"/>
      <c r="G155" s="6"/>
      <c r="H155" s="6"/>
      <c r="I155" s="26"/>
    </row>
    <row r="156" spans="1:9" x14ac:dyDescent="0.25">
      <c r="A156" s="6"/>
      <c r="B156" s="6"/>
      <c r="C156" s="6"/>
      <c r="D156" s="26"/>
      <c r="E156" s="26"/>
      <c r="F156" s="26"/>
      <c r="G156" s="6"/>
      <c r="H156" s="6"/>
      <c r="I156" s="26"/>
    </row>
    <row r="157" spans="1:9" x14ac:dyDescent="0.25">
      <c r="B157" s="6"/>
    </row>
    <row r="158" spans="1:9" x14ac:dyDescent="0.25">
      <c r="B158" s="6"/>
    </row>
    <row r="159" spans="1:9" x14ac:dyDescent="0.25">
      <c r="B159" s="6"/>
    </row>
    <row r="160" spans="1:9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</sheetData>
  <mergeCells count="2">
    <mergeCell ref="A1:D1"/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workbookViewId="0">
      <selection activeCell="A3" sqref="A3:I156"/>
    </sheetView>
  </sheetViews>
  <sheetFormatPr defaultRowHeight="15" x14ac:dyDescent="0.25"/>
  <cols>
    <col min="2" max="2" width="4.140625" customWidth="1"/>
    <col min="5" max="5" width="4.28515625" customWidth="1"/>
    <col min="8" max="8" width="3.7109375" customWidth="1"/>
  </cols>
  <sheetData>
    <row r="1" spans="1:9" x14ac:dyDescent="0.25">
      <c r="A1" s="31" t="s">
        <v>25</v>
      </c>
      <c r="B1" s="31"/>
      <c r="C1" s="31"/>
      <c r="D1" s="31"/>
      <c r="E1" s="25"/>
      <c r="F1" s="25"/>
      <c r="G1" s="25"/>
      <c r="H1" s="25"/>
      <c r="I1" s="25"/>
    </row>
    <row r="2" spans="1:9" x14ac:dyDescent="0.25">
      <c r="A2" s="31" t="s">
        <v>28</v>
      </c>
      <c r="B2" s="31"/>
      <c r="C2" s="31"/>
      <c r="D2" s="25"/>
      <c r="E2" s="25" t="s">
        <v>29</v>
      </c>
      <c r="F2" s="25"/>
      <c r="G2" s="8" t="s">
        <v>26</v>
      </c>
      <c r="H2" s="8"/>
      <c r="I2" s="25"/>
    </row>
    <row r="3" spans="1:9" x14ac:dyDescent="0.25">
      <c r="A3" s="6">
        <v>0</v>
      </c>
      <c r="B3" s="6" t="s">
        <v>27</v>
      </c>
      <c r="C3" s="6">
        <v>27999</v>
      </c>
      <c r="D3" s="26">
        <f t="shared" ref="D3:D34" si="0">MAX(0,GB_enlig-aftrap_enlig*MAX(0,A3-start_enlig))</f>
        <v>109000</v>
      </c>
      <c r="E3" s="26" t="s">
        <v>27</v>
      </c>
      <c r="F3" s="26">
        <f t="shared" ref="F3:F34" si="1">MAX(0,GB_enlig-aftrap_enlig*MAX(0,C3-start_enlig))</f>
        <v>109000</v>
      </c>
      <c r="G3" s="6">
        <f t="shared" ref="G3" si="2">D3/12</f>
        <v>9083.3333333333339</v>
      </c>
      <c r="H3" s="6" t="s">
        <v>27</v>
      </c>
      <c r="I3" s="26">
        <f>F3/12</f>
        <v>9083.3333333333339</v>
      </c>
    </row>
    <row r="4" spans="1:9" x14ac:dyDescent="0.25">
      <c r="A4" s="6">
        <v>28000</v>
      </c>
      <c r="B4" s="6" t="s">
        <v>27</v>
      </c>
      <c r="C4" s="6">
        <v>28999</v>
      </c>
      <c r="D4" s="26">
        <f t="shared" si="0"/>
        <v>109000</v>
      </c>
      <c r="E4" s="26" t="s">
        <v>27</v>
      </c>
      <c r="F4" s="26">
        <f t="shared" si="1"/>
        <v>108283.61184210527</v>
      </c>
      <c r="G4" s="6">
        <f t="shared" ref="G4:G67" si="3">D4/12</f>
        <v>9083.3333333333339</v>
      </c>
      <c r="H4" s="6" t="s">
        <v>27</v>
      </c>
      <c r="I4" s="26">
        <f t="shared" ref="I4:I67" si="4">F4/12</f>
        <v>9023.6343201754389</v>
      </c>
    </row>
    <row r="5" spans="1:9" x14ac:dyDescent="0.25">
      <c r="A5" s="6">
        <v>29000</v>
      </c>
      <c r="B5" s="6" t="s">
        <v>27</v>
      </c>
      <c r="C5" s="6">
        <v>29999</v>
      </c>
      <c r="D5" s="26">
        <f t="shared" si="0"/>
        <v>108282.89473684211</v>
      </c>
      <c r="E5" s="26" t="s">
        <v>27</v>
      </c>
      <c r="F5" s="26">
        <f t="shared" si="1"/>
        <v>107566.50657894737</v>
      </c>
      <c r="G5" s="6">
        <f t="shared" si="3"/>
        <v>9023.5745614035095</v>
      </c>
      <c r="H5" s="6" t="s">
        <v>27</v>
      </c>
      <c r="I5" s="26">
        <f t="shared" si="4"/>
        <v>8963.8755482456145</v>
      </c>
    </row>
    <row r="6" spans="1:9" x14ac:dyDescent="0.25">
      <c r="A6" s="6">
        <v>30000</v>
      </c>
      <c r="B6" s="6" t="s">
        <v>27</v>
      </c>
      <c r="C6" s="6">
        <v>30999</v>
      </c>
      <c r="D6" s="26">
        <f t="shared" si="0"/>
        <v>107565.78947368421</v>
      </c>
      <c r="E6" s="26" t="s">
        <v>27</v>
      </c>
      <c r="F6" s="26">
        <f t="shared" si="1"/>
        <v>106849.40131578948</v>
      </c>
      <c r="G6" s="6">
        <f t="shared" si="3"/>
        <v>8963.8157894736851</v>
      </c>
      <c r="H6" s="6" t="s">
        <v>27</v>
      </c>
      <c r="I6" s="26">
        <f t="shared" si="4"/>
        <v>8904.11677631579</v>
      </c>
    </row>
    <row r="7" spans="1:9" x14ac:dyDescent="0.25">
      <c r="A7" s="6">
        <v>31000</v>
      </c>
      <c r="B7" s="6" t="s">
        <v>27</v>
      </c>
      <c r="C7" s="6">
        <v>31999</v>
      </c>
      <c r="D7" s="26">
        <f t="shared" si="0"/>
        <v>106848.68421052632</v>
      </c>
      <c r="E7" s="26" t="s">
        <v>27</v>
      </c>
      <c r="F7" s="26">
        <f t="shared" si="1"/>
        <v>106132.29605263157</v>
      </c>
      <c r="G7" s="6">
        <f t="shared" si="3"/>
        <v>8904.0570175438606</v>
      </c>
      <c r="H7" s="6" t="s">
        <v>27</v>
      </c>
      <c r="I7" s="26">
        <f t="shared" si="4"/>
        <v>8844.3580043859638</v>
      </c>
    </row>
    <row r="8" spans="1:9" x14ac:dyDescent="0.25">
      <c r="A8" s="6">
        <v>32000</v>
      </c>
      <c r="B8" s="6" t="s">
        <v>27</v>
      </c>
      <c r="C8" s="6">
        <v>32999</v>
      </c>
      <c r="D8" s="26">
        <f t="shared" si="0"/>
        <v>106131.57894736843</v>
      </c>
      <c r="E8" s="26" t="s">
        <v>27</v>
      </c>
      <c r="F8" s="26">
        <f t="shared" si="1"/>
        <v>105415.19078947368</v>
      </c>
      <c r="G8" s="6">
        <f t="shared" si="3"/>
        <v>8844.2982456140362</v>
      </c>
      <c r="H8" s="6" t="s">
        <v>27</v>
      </c>
      <c r="I8" s="26">
        <f t="shared" si="4"/>
        <v>8784.5992324561394</v>
      </c>
    </row>
    <row r="9" spans="1:9" x14ac:dyDescent="0.25">
      <c r="A9" s="6">
        <v>33000</v>
      </c>
      <c r="B9" s="6" t="s">
        <v>27</v>
      </c>
      <c r="C9" s="6">
        <v>33999</v>
      </c>
      <c r="D9" s="26">
        <f t="shared" si="0"/>
        <v>105414.47368421053</v>
      </c>
      <c r="E9" s="26" t="s">
        <v>27</v>
      </c>
      <c r="F9" s="26">
        <f t="shared" si="1"/>
        <v>104698.08552631579</v>
      </c>
      <c r="G9" s="6">
        <f t="shared" si="3"/>
        <v>8784.5394736842118</v>
      </c>
      <c r="H9" s="6" t="s">
        <v>27</v>
      </c>
      <c r="I9" s="26">
        <f t="shared" si="4"/>
        <v>8724.8404605263149</v>
      </c>
    </row>
    <row r="10" spans="1:9" x14ac:dyDescent="0.25">
      <c r="A10" s="6">
        <v>34000</v>
      </c>
      <c r="B10" s="6" t="s">
        <v>27</v>
      </c>
      <c r="C10" s="6">
        <v>34999</v>
      </c>
      <c r="D10" s="26">
        <f t="shared" si="0"/>
        <v>104697.36842105263</v>
      </c>
      <c r="E10" s="26" t="s">
        <v>27</v>
      </c>
      <c r="F10" s="26">
        <f t="shared" si="1"/>
        <v>103980.98026315789</v>
      </c>
      <c r="G10" s="6">
        <f t="shared" si="3"/>
        <v>8724.7807017543855</v>
      </c>
      <c r="H10" s="6" t="s">
        <v>27</v>
      </c>
      <c r="I10" s="26">
        <f t="shared" si="4"/>
        <v>8665.0816885964905</v>
      </c>
    </row>
    <row r="11" spans="1:9" x14ac:dyDescent="0.25">
      <c r="A11" s="6">
        <v>35000</v>
      </c>
      <c r="B11" s="6" t="s">
        <v>27</v>
      </c>
      <c r="C11" s="6">
        <v>35999</v>
      </c>
      <c r="D11" s="26">
        <f t="shared" si="0"/>
        <v>103980.26315789473</v>
      </c>
      <c r="E11" s="26" t="s">
        <v>27</v>
      </c>
      <c r="F11" s="26">
        <f t="shared" si="1"/>
        <v>103263.875</v>
      </c>
      <c r="G11" s="6">
        <f t="shared" si="3"/>
        <v>8665.0219298245611</v>
      </c>
      <c r="H11" s="6" t="s">
        <v>27</v>
      </c>
      <c r="I11" s="26">
        <f t="shared" si="4"/>
        <v>8605.3229166666661</v>
      </c>
    </row>
    <row r="12" spans="1:9" x14ac:dyDescent="0.25">
      <c r="A12" s="6">
        <v>36000</v>
      </c>
      <c r="B12" s="6" t="s">
        <v>27</v>
      </c>
      <c r="C12" s="6">
        <v>36999</v>
      </c>
      <c r="D12" s="26">
        <f t="shared" si="0"/>
        <v>103263.15789473684</v>
      </c>
      <c r="E12" s="26" t="s">
        <v>27</v>
      </c>
      <c r="F12" s="26">
        <f t="shared" si="1"/>
        <v>102546.76973684211</v>
      </c>
      <c r="G12" s="6">
        <f t="shared" si="3"/>
        <v>8605.2631578947367</v>
      </c>
      <c r="H12" s="6" t="s">
        <v>27</v>
      </c>
      <c r="I12" s="26">
        <f t="shared" si="4"/>
        <v>8545.5641447368416</v>
      </c>
    </row>
    <row r="13" spans="1:9" x14ac:dyDescent="0.25">
      <c r="A13" s="6">
        <v>37000</v>
      </c>
      <c r="B13" s="6" t="s">
        <v>27</v>
      </c>
      <c r="C13" s="6">
        <v>37999</v>
      </c>
      <c r="D13" s="26">
        <f t="shared" si="0"/>
        <v>102546.05263157895</v>
      </c>
      <c r="E13" s="26" t="s">
        <v>27</v>
      </c>
      <c r="F13" s="26">
        <f t="shared" si="1"/>
        <v>101829.66447368421</v>
      </c>
      <c r="G13" s="6">
        <f t="shared" si="3"/>
        <v>8545.5043859649122</v>
      </c>
      <c r="H13" s="6" t="s">
        <v>27</v>
      </c>
      <c r="I13" s="26">
        <f t="shared" si="4"/>
        <v>8485.8053728070172</v>
      </c>
    </row>
    <row r="14" spans="1:9" x14ac:dyDescent="0.25">
      <c r="A14" s="6">
        <v>38000</v>
      </c>
      <c r="B14" s="6" t="s">
        <v>27</v>
      </c>
      <c r="C14" s="6">
        <v>38999</v>
      </c>
      <c r="D14" s="26">
        <f t="shared" si="0"/>
        <v>101828.94736842105</v>
      </c>
      <c r="E14" s="26" t="s">
        <v>27</v>
      </c>
      <c r="F14" s="26">
        <f t="shared" si="1"/>
        <v>101112.55921052632</v>
      </c>
      <c r="G14" s="6">
        <f t="shared" si="3"/>
        <v>8485.7456140350878</v>
      </c>
      <c r="H14" s="6" t="s">
        <v>27</v>
      </c>
      <c r="I14" s="26">
        <f t="shared" si="4"/>
        <v>8426.0466008771928</v>
      </c>
    </row>
    <row r="15" spans="1:9" x14ac:dyDescent="0.25">
      <c r="A15" s="6">
        <v>39000</v>
      </c>
      <c r="B15" s="6" t="s">
        <v>27</v>
      </c>
      <c r="C15" s="6">
        <v>39999</v>
      </c>
      <c r="D15" s="26">
        <f t="shared" si="0"/>
        <v>101111.84210526316</v>
      </c>
      <c r="E15" s="26" t="s">
        <v>27</v>
      </c>
      <c r="F15" s="26">
        <f t="shared" si="1"/>
        <v>100395.45394736843</v>
      </c>
      <c r="G15" s="6">
        <f t="shared" si="3"/>
        <v>8425.9868421052633</v>
      </c>
      <c r="H15" s="6" t="s">
        <v>27</v>
      </c>
      <c r="I15" s="26">
        <f t="shared" si="4"/>
        <v>8366.2878289473683</v>
      </c>
    </row>
    <row r="16" spans="1:9" x14ac:dyDescent="0.25">
      <c r="A16" s="6">
        <v>40000</v>
      </c>
      <c r="B16" s="6" t="s">
        <v>27</v>
      </c>
      <c r="C16" s="6">
        <v>40999</v>
      </c>
      <c r="D16" s="26">
        <f t="shared" si="0"/>
        <v>100394.73684210527</v>
      </c>
      <c r="E16" s="26" t="s">
        <v>27</v>
      </c>
      <c r="F16" s="26">
        <f t="shared" si="1"/>
        <v>99678.348684210534</v>
      </c>
      <c r="G16" s="6">
        <f t="shared" si="3"/>
        <v>8366.2280701754389</v>
      </c>
      <c r="H16" s="6" t="s">
        <v>27</v>
      </c>
      <c r="I16" s="26">
        <f t="shared" si="4"/>
        <v>8306.5290570175439</v>
      </c>
    </row>
    <row r="17" spans="1:9" x14ac:dyDescent="0.25">
      <c r="A17" s="6">
        <v>41000</v>
      </c>
      <c r="B17" s="6" t="s">
        <v>27</v>
      </c>
      <c r="C17" s="6">
        <v>41999</v>
      </c>
      <c r="D17" s="26">
        <f t="shared" si="0"/>
        <v>99677.631578947374</v>
      </c>
      <c r="E17" s="26" t="s">
        <v>27</v>
      </c>
      <c r="F17" s="26">
        <f t="shared" si="1"/>
        <v>98961.243421052626</v>
      </c>
      <c r="G17" s="6">
        <f t="shared" si="3"/>
        <v>8306.4692982456145</v>
      </c>
      <c r="H17" s="6" t="s">
        <v>27</v>
      </c>
      <c r="I17" s="26">
        <f t="shared" si="4"/>
        <v>8246.7702850877195</v>
      </c>
    </row>
    <row r="18" spans="1:9" x14ac:dyDescent="0.25">
      <c r="A18" s="6">
        <v>42000</v>
      </c>
      <c r="B18" s="6" t="s">
        <v>27</v>
      </c>
      <c r="C18" s="6">
        <v>42999</v>
      </c>
      <c r="D18" s="26">
        <f t="shared" si="0"/>
        <v>98960.526315789481</v>
      </c>
      <c r="E18" s="26" t="s">
        <v>27</v>
      </c>
      <c r="F18" s="26">
        <f t="shared" si="1"/>
        <v>98244.138157894733</v>
      </c>
      <c r="G18" s="6">
        <f t="shared" si="3"/>
        <v>8246.71052631579</v>
      </c>
      <c r="H18" s="6" t="s">
        <v>27</v>
      </c>
      <c r="I18" s="26">
        <f t="shared" si="4"/>
        <v>8187.0115131578941</v>
      </c>
    </row>
    <row r="19" spans="1:9" x14ac:dyDescent="0.25">
      <c r="A19" s="6">
        <v>43000</v>
      </c>
      <c r="B19" s="6" t="s">
        <v>27</v>
      </c>
      <c r="C19" s="6">
        <v>43999</v>
      </c>
      <c r="D19" s="26">
        <f t="shared" si="0"/>
        <v>98243.421052631573</v>
      </c>
      <c r="E19" s="26" t="s">
        <v>27</v>
      </c>
      <c r="F19" s="26">
        <f t="shared" si="1"/>
        <v>97527.03289473684</v>
      </c>
      <c r="G19" s="6">
        <f t="shared" si="3"/>
        <v>8186.9517543859647</v>
      </c>
      <c r="H19" s="6" t="s">
        <v>27</v>
      </c>
      <c r="I19" s="26">
        <f t="shared" si="4"/>
        <v>8127.2527412280697</v>
      </c>
    </row>
    <row r="20" spans="1:9" x14ac:dyDescent="0.25">
      <c r="A20" s="6">
        <v>44000</v>
      </c>
      <c r="B20" s="6" t="s">
        <v>27</v>
      </c>
      <c r="C20" s="6">
        <v>44999</v>
      </c>
      <c r="D20" s="26">
        <f t="shared" si="0"/>
        <v>97526.31578947368</v>
      </c>
      <c r="E20" s="26" t="s">
        <v>27</v>
      </c>
      <c r="F20" s="26">
        <f t="shared" si="1"/>
        <v>96809.927631578947</v>
      </c>
      <c r="G20" s="6">
        <f t="shared" si="3"/>
        <v>8127.1929824561403</v>
      </c>
      <c r="H20" s="6" t="s">
        <v>27</v>
      </c>
      <c r="I20" s="26">
        <f t="shared" si="4"/>
        <v>8067.4939692982452</v>
      </c>
    </row>
    <row r="21" spans="1:9" x14ac:dyDescent="0.25">
      <c r="A21" s="6">
        <v>45000</v>
      </c>
      <c r="B21" s="6" t="s">
        <v>27</v>
      </c>
      <c r="C21" s="6">
        <v>45999</v>
      </c>
      <c r="D21" s="26">
        <f t="shared" si="0"/>
        <v>96809.210526315786</v>
      </c>
      <c r="E21" s="26" t="s">
        <v>27</v>
      </c>
      <c r="F21" s="26">
        <f t="shared" si="1"/>
        <v>96092.822368421053</v>
      </c>
      <c r="G21" s="6">
        <f t="shared" si="3"/>
        <v>8067.4342105263158</v>
      </c>
      <c r="H21" s="6" t="s">
        <v>27</v>
      </c>
      <c r="I21" s="26">
        <f t="shared" si="4"/>
        <v>8007.7351973684208</v>
      </c>
    </row>
    <row r="22" spans="1:9" x14ac:dyDescent="0.25">
      <c r="A22" s="6">
        <v>46000</v>
      </c>
      <c r="B22" s="6" t="s">
        <v>27</v>
      </c>
      <c r="C22" s="6">
        <v>46999</v>
      </c>
      <c r="D22" s="26">
        <f t="shared" si="0"/>
        <v>96092.105263157893</v>
      </c>
      <c r="E22" s="26" t="s">
        <v>27</v>
      </c>
      <c r="F22" s="26">
        <f t="shared" si="1"/>
        <v>95375.71710526316</v>
      </c>
      <c r="G22" s="6">
        <f t="shared" si="3"/>
        <v>8007.6754385964914</v>
      </c>
      <c r="H22" s="6" t="s">
        <v>27</v>
      </c>
      <c r="I22" s="26">
        <f t="shared" si="4"/>
        <v>7947.9764254385964</v>
      </c>
    </row>
    <row r="23" spans="1:9" x14ac:dyDescent="0.25">
      <c r="A23" s="6">
        <v>47000</v>
      </c>
      <c r="B23" s="6" t="s">
        <v>27</v>
      </c>
      <c r="C23" s="6">
        <v>47999</v>
      </c>
      <c r="D23" s="26">
        <f t="shared" si="0"/>
        <v>95375</v>
      </c>
      <c r="E23" s="26" t="s">
        <v>27</v>
      </c>
      <c r="F23" s="26">
        <f t="shared" si="1"/>
        <v>94658.611842105267</v>
      </c>
      <c r="G23" s="6">
        <f t="shared" si="3"/>
        <v>7947.916666666667</v>
      </c>
      <c r="H23" s="6" t="s">
        <v>27</v>
      </c>
      <c r="I23" s="26">
        <f t="shared" si="4"/>
        <v>7888.2176535087719</v>
      </c>
    </row>
    <row r="24" spans="1:9" x14ac:dyDescent="0.25">
      <c r="A24" s="6">
        <v>48000</v>
      </c>
      <c r="B24" s="6" t="s">
        <v>27</v>
      </c>
      <c r="C24" s="6">
        <v>48999</v>
      </c>
      <c r="D24" s="26">
        <f t="shared" si="0"/>
        <v>94657.894736842107</v>
      </c>
      <c r="E24" s="26" t="s">
        <v>27</v>
      </c>
      <c r="F24" s="26">
        <f t="shared" si="1"/>
        <v>93941.506578947374</v>
      </c>
      <c r="G24" s="6">
        <f t="shared" si="3"/>
        <v>7888.1578947368425</v>
      </c>
      <c r="H24" s="6" t="s">
        <v>27</v>
      </c>
      <c r="I24" s="26">
        <f t="shared" si="4"/>
        <v>7828.4588815789475</v>
      </c>
    </row>
    <row r="25" spans="1:9" x14ac:dyDescent="0.25">
      <c r="A25" s="6">
        <v>49000</v>
      </c>
      <c r="B25" s="6" t="s">
        <v>27</v>
      </c>
      <c r="C25" s="6">
        <v>49999</v>
      </c>
      <c r="D25" s="26">
        <f t="shared" si="0"/>
        <v>93940.789473684214</v>
      </c>
      <c r="E25" s="26" t="s">
        <v>27</v>
      </c>
      <c r="F25" s="26">
        <f t="shared" si="1"/>
        <v>93224.401315789481</v>
      </c>
      <c r="G25" s="6">
        <f t="shared" si="3"/>
        <v>7828.3991228070181</v>
      </c>
      <c r="H25" s="6" t="s">
        <v>27</v>
      </c>
      <c r="I25" s="26">
        <f t="shared" si="4"/>
        <v>7768.7001096491231</v>
      </c>
    </row>
    <row r="26" spans="1:9" x14ac:dyDescent="0.25">
      <c r="A26" s="6">
        <v>50000</v>
      </c>
      <c r="B26" s="6" t="s">
        <v>27</v>
      </c>
      <c r="C26" s="6">
        <v>50999</v>
      </c>
      <c r="D26" s="26">
        <f t="shared" si="0"/>
        <v>93223.68421052632</v>
      </c>
      <c r="E26" s="26" t="s">
        <v>27</v>
      </c>
      <c r="F26" s="26">
        <f t="shared" si="1"/>
        <v>92507.296052631573</v>
      </c>
      <c r="G26" s="6">
        <f t="shared" si="3"/>
        <v>7768.6403508771937</v>
      </c>
      <c r="H26" s="6" t="s">
        <v>27</v>
      </c>
      <c r="I26" s="26">
        <f t="shared" si="4"/>
        <v>7708.9413377192977</v>
      </c>
    </row>
    <row r="27" spans="1:9" x14ac:dyDescent="0.25">
      <c r="A27" s="6">
        <v>51000</v>
      </c>
      <c r="B27" s="6" t="s">
        <v>27</v>
      </c>
      <c r="C27" s="6">
        <v>51999</v>
      </c>
      <c r="D27" s="26">
        <f t="shared" si="0"/>
        <v>92506.578947368427</v>
      </c>
      <c r="E27" s="26" t="s">
        <v>27</v>
      </c>
      <c r="F27" s="26">
        <f t="shared" si="1"/>
        <v>91790.19078947368</v>
      </c>
      <c r="G27" s="6">
        <f t="shared" si="3"/>
        <v>7708.8815789473692</v>
      </c>
      <c r="H27" s="6" t="s">
        <v>27</v>
      </c>
      <c r="I27" s="26">
        <f t="shared" si="4"/>
        <v>7649.1825657894733</v>
      </c>
    </row>
    <row r="28" spans="1:9" x14ac:dyDescent="0.25">
      <c r="A28" s="6">
        <v>52000</v>
      </c>
      <c r="B28" s="6" t="s">
        <v>27</v>
      </c>
      <c r="C28" s="6">
        <v>52999</v>
      </c>
      <c r="D28" s="26">
        <f t="shared" si="0"/>
        <v>91789.473684210534</v>
      </c>
      <c r="E28" s="26" t="s">
        <v>27</v>
      </c>
      <c r="F28" s="26">
        <f t="shared" si="1"/>
        <v>91073.085526315786</v>
      </c>
      <c r="G28" s="6">
        <f t="shared" si="3"/>
        <v>7649.1228070175448</v>
      </c>
      <c r="H28" s="6" t="s">
        <v>27</v>
      </c>
      <c r="I28" s="26">
        <f t="shared" si="4"/>
        <v>7589.4237938596489</v>
      </c>
    </row>
    <row r="29" spans="1:9" x14ac:dyDescent="0.25">
      <c r="A29" s="6">
        <v>53000</v>
      </c>
      <c r="B29" s="6" t="s">
        <v>27</v>
      </c>
      <c r="C29" s="6">
        <v>53999</v>
      </c>
      <c r="D29" s="26">
        <f t="shared" si="0"/>
        <v>91072.368421052641</v>
      </c>
      <c r="E29" s="26" t="s">
        <v>27</v>
      </c>
      <c r="F29" s="26">
        <f t="shared" si="1"/>
        <v>90355.980263157893</v>
      </c>
      <c r="G29" s="6">
        <f t="shared" si="3"/>
        <v>7589.3640350877204</v>
      </c>
      <c r="H29" s="6" t="s">
        <v>27</v>
      </c>
      <c r="I29" s="26">
        <f t="shared" si="4"/>
        <v>7529.6650219298244</v>
      </c>
    </row>
    <row r="30" spans="1:9" x14ac:dyDescent="0.25">
      <c r="A30" s="6">
        <v>54000</v>
      </c>
      <c r="B30" s="6" t="s">
        <v>27</v>
      </c>
      <c r="C30" s="6">
        <v>54999</v>
      </c>
      <c r="D30" s="26">
        <f t="shared" si="0"/>
        <v>90355.263157894733</v>
      </c>
      <c r="E30" s="26" t="s">
        <v>27</v>
      </c>
      <c r="F30" s="26">
        <f t="shared" si="1"/>
        <v>89638.875</v>
      </c>
      <c r="G30" s="6">
        <f t="shared" si="3"/>
        <v>7529.6052631578941</v>
      </c>
      <c r="H30" s="6" t="s">
        <v>27</v>
      </c>
      <c r="I30" s="26">
        <f t="shared" si="4"/>
        <v>7469.90625</v>
      </c>
    </row>
    <row r="31" spans="1:9" x14ac:dyDescent="0.25">
      <c r="A31" s="6">
        <v>55000</v>
      </c>
      <c r="B31" s="6" t="s">
        <v>27</v>
      </c>
      <c r="C31" s="6">
        <v>55999</v>
      </c>
      <c r="D31" s="26">
        <f t="shared" si="0"/>
        <v>89638.15789473684</v>
      </c>
      <c r="E31" s="26" t="s">
        <v>27</v>
      </c>
      <c r="F31" s="26">
        <f t="shared" si="1"/>
        <v>88921.769736842107</v>
      </c>
      <c r="G31" s="6">
        <f t="shared" si="3"/>
        <v>7469.8464912280697</v>
      </c>
      <c r="H31" s="6" t="s">
        <v>27</v>
      </c>
      <c r="I31" s="26">
        <f t="shared" si="4"/>
        <v>7410.1474780701756</v>
      </c>
    </row>
    <row r="32" spans="1:9" x14ac:dyDescent="0.25">
      <c r="A32" s="6">
        <v>56000</v>
      </c>
      <c r="B32" s="6" t="s">
        <v>27</v>
      </c>
      <c r="C32" s="6">
        <v>56999</v>
      </c>
      <c r="D32" s="26">
        <f t="shared" si="0"/>
        <v>88921.052631578947</v>
      </c>
      <c r="E32" s="26" t="s">
        <v>27</v>
      </c>
      <c r="F32" s="26">
        <f t="shared" si="1"/>
        <v>88204.664473684214</v>
      </c>
      <c r="G32" s="6">
        <f t="shared" si="3"/>
        <v>7410.0877192982452</v>
      </c>
      <c r="H32" s="6" t="s">
        <v>27</v>
      </c>
      <c r="I32" s="26">
        <f t="shared" si="4"/>
        <v>7350.3887061403511</v>
      </c>
    </row>
    <row r="33" spans="1:9" x14ac:dyDescent="0.25">
      <c r="A33" s="6">
        <v>57000</v>
      </c>
      <c r="B33" s="6" t="s">
        <v>27</v>
      </c>
      <c r="C33" s="6">
        <v>57999</v>
      </c>
      <c r="D33" s="26">
        <f t="shared" si="0"/>
        <v>88203.947368421053</v>
      </c>
      <c r="E33" s="26" t="s">
        <v>27</v>
      </c>
      <c r="F33" s="26">
        <f t="shared" si="1"/>
        <v>87487.55921052632</v>
      </c>
      <c r="G33" s="6">
        <f t="shared" si="3"/>
        <v>7350.3289473684208</v>
      </c>
      <c r="H33" s="6" t="s">
        <v>27</v>
      </c>
      <c r="I33" s="26">
        <f t="shared" si="4"/>
        <v>7290.6299342105267</v>
      </c>
    </row>
    <row r="34" spans="1:9" x14ac:dyDescent="0.25">
      <c r="A34" s="6">
        <v>58000</v>
      </c>
      <c r="B34" s="6" t="s">
        <v>27</v>
      </c>
      <c r="C34" s="6">
        <v>58999</v>
      </c>
      <c r="D34" s="26">
        <f t="shared" si="0"/>
        <v>87486.84210526316</v>
      </c>
      <c r="E34" s="26" t="s">
        <v>27</v>
      </c>
      <c r="F34" s="26">
        <f t="shared" si="1"/>
        <v>86770.453947368427</v>
      </c>
      <c r="G34" s="6">
        <f t="shared" si="3"/>
        <v>7290.5701754385964</v>
      </c>
      <c r="H34" s="6" t="s">
        <v>27</v>
      </c>
      <c r="I34" s="26">
        <f t="shared" si="4"/>
        <v>7230.8711622807023</v>
      </c>
    </row>
    <row r="35" spans="1:9" x14ac:dyDescent="0.25">
      <c r="A35" s="6">
        <v>59000</v>
      </c>
      <c r="B35" s="6" t="s">
        <v>27</v>
      </c>
      <c r="C35" s="6">
        <v>59999</v>
      </c>
      <c r="D35" s="26">
        <f t="shared" ref="D35:D66" si="5">MAX(0,GB_enlig-aftrap_enlig*MAX(0,A35-start_enlig))</f>
        <v>86769.736842105267</v>
      </c>
      <c r="E35" s="26" t="s">
        <v>27</v>
      </c>
      <c r="F35" s="26">
        <f t="shared" ref="F35:F66" si="6">MAX(0,GB_enlig-aftrap_enlig*MAX(0,C35-start_enlig))</f>
        <v>86053.348684210534</v>
      </c>
      <c r="G35" s="6">
        <f t="shared" si="3"/>
        <v>7230.8114035087719</v>
      </c>
      <c r="H35" s="6" t="s">
        <v>27</v>
      </c>
      <c r="I35" s="26">
        <f t="shared" si="4"/>
        <v>7171.1123903508778</v>
      </c>
    </row>
    <row r="36" spans="1:9" x14ac:dyDescent="0.25">
      <c r="A36" s="6">
        <v>60000</v>
      </c>
      <c r="B36" s="6" t="s">
        <v>27</v>
      </c>
      <c r="C36" s="6">
        <v>60999</v>
      </c>
      <c r="D36" s="26">
        <f t="shared" si="5"/>
        <v>86052.631578947374</v>
      </c>
      <c r="E36" s="26" t="s">
        <v>27</v>
      </c>
      <c r="F36" s="26">
        <f t="shared" si="6"/>
        <v>85336.243421052641</v>
      </c>
      <c r="G36" s="6">
        <f t="shared" si="3"/>
        <v>7171.0526315789475</v>
      </c>
      <c r="H36" s="6" t="s">
        <v>27</v>
      </c>
      <c r="I36" s="26">
        <f t="shared" si="4"/>
        <v>7111.3536184210534</v>
      </c>
    </row>
    <row r="37" spans="1:9" x14ac:dyDescent="0.25">
      <c r="A37" s="6">
        <v>61000</v>
      </c>
      <c r="B37" s="6" t="s">
        <v>27</v>
      </c>
      <c r="C37" s="6">
        <v>61999</v>
      </c>
      <c r="D37" s="26">
        <f t="shared" si="5"/>
        <v>85335.526315789481</v>
      </c>
      <c r="E37" s="26" t="s">
        <v>27</v>
      </c>
      <c r="F37" s="26">
        <f t="shared" si="6"/>
        <v>84619.138157894733</v>
      </c>
      <c r="G37" s="6">
        <f t="shared" si="3"/>
        <v>7111.2938596491231</v>
      </c>
      <c r="H37" s="6" t="s">
        <v>27</v>
      </c>
      <c r="I37" s="26">
        <f t="shared" si="4"/>
        <v>7051.5948464912281</v>
      </c>
    </row>
    <row r="38" spans="1:9" x14ac:dyDescent="0.25">
      <c r="A38" s="6">
        <v>62000</v>
      </c>
      <c r="B38" s="6" t="s">
        <v>27</v>
      </c>
      <c r="C38" s="6">
        <v>62999</v>
      </c>
      <c r="D38" s="26">
        <f t="shared" si="5"/>
        <v>84618.421052631573</v>
      </c>
      <c r="E38" s="26" t="s">
        <v>27</v>
      </c>
      <c r="F38" s="26">
        <f t="shared" si="6"/>
        <v>83902.03289473684</v>
      </c>
      <c r="G38" s="6">
        <f t="shared" si="3"/>
        <v>7051.5350877192977</v>
      </c>
      <c r="H38" s="6" t="s">
        <v>27</v>
      </c>
      <c r="I38" s="26">
        <f t="shared" si="4"/>
        <v>6991.8360745614036</v>
      </c>
    </row>
    <row r="39" spans="1:9" x14ac:dyDescent="0.25">
      <c r="A39" s="6">
        <v>63000</v>
      </c>
      <c r="B39" s="6" t="s">
        <v>27</v>
      </c>
      <c r="C39" s="6">
        <v>63999</v>
      </c>
      <c r="D39" s="26">
        <f t="shared" si="5"/>
        <v>83901.31578947368</v>
      </c>
      <c r="E39" s="26" t="s">
        <v>27</v>
      </c>
      <c r="F39" s="26">
        <f t="shared" si="6"/>
        <v>83184.927631578947</v>
      </c>
      <c r="G39" s="6">
        <f t="shared" si="3"/>
        <v>6991.7763157894733</v>
      </c>
      <c r="H39" s="6" t="s">
        <v>27</v>
      </c>
      <c r="I39" s="26">
        <f t="shared" si="4"/>
        <v>6932.0773026315792</v>
      </c>
    </row>
    <row r="40" spans="1:9" x14ac:dyDescent="0.25">
      <c r="A40" s="6">
        <v>64000</v>
      </c>
      <c r="B40" s="6" t="s">
        <v>27</v>
      </c>
      <c r="C40" s="6">
        <v>64999</v>
      </c>
      <c r="D40" s="26">
        <f t="shared" si="5"/>
        <v>83184.210526315786</v>
      </c>
      <c r="E40" s="26" t="s">
        <v>27</v>
      </c>
      <c r="F40" s="26">
        <f t="shared" si="6"/>
        <v>82467.822368421053</v>
      </c>
      <c r="G40" s="6">
        <f t="shared" si="3"/>
        <v>6932.0175438596489</v>
      </c>
      <c r="H40" s="6" t="s">
        <v>27</v>
      </c>
      <c r="I40" s="26">
        <f t="shared" si="4"/>
        <v>6872.3185307017548</v>
      </c>
    </row>
    <row r="41" spans="1:9" x14ac:dyDescent="0.25">
      <c r="A41" s="6">
        <v>65000</v>
      </c>
      <c r="B41" s="6" t="s">
        <v>27</v>
      </c>
      <c r="C41" s="6">
        <v>65999</v>
      </c>
      <c r="D41" s="26">
        <f t="shared" si="5"/>
        <v>82467.105263157893</v>
      </c>
      <c r="E41" s="26" t="s">
        <v>27</v>
      </c>
      <c r="F41" s="26">
        <f t="shared" si="6"/>
        <v>81750.71710526316</v>
      </c>
      <c r="G41" s="6">
        <f t="shared" si="3"/>
        <v>6872.2587719298244</v>
      </c>
      <c r="H41" s="6" t="s">
        <v>27</v>
      </c>
      <c r="I41" s="26">
        <f t="shared" si="4"/>
        <v>6812.5597587719303</v>
      </c>
    </row>
    <row r="42" spans="1:9" x14ac:dyDescent="0.25">
      <c r="A42" s="6">
        <v>66000</v>
      </c>
      <c r="B42" s="6" t="s">
        <v>27</v>
      </c>
      <c r="C42" s="6">
        <v>66999</v>
      </c>
      <c r="D42" s="26">
        <f t="shared" si="5"/>
        <v>81750</v>
      </c>
      <c r="E42" s="26" t="s">
        <v>27</v>
      </c>
      <c r="F42" s="26">
        <f t="shared" si="6"/>
        <v>81033.611842105267</v>
      </c>
      <c r="G42" s="6">
        <f t="shared" si="3"/>
        <v>6812.5</v>
      </c>
      <c r="H42" s="6" t="s">
        <v>27</v>
      </c>
      <c r="I42" s="26">
        <f t="shared" si="4"/>
        <v>6752.8009868421059</v>
      </c>
    </row>
    <row r="43" spans="1:9" x14ac:dyDescent="0.25">
      <c r="A43" s="6">
        <v>67000</v>
      </c>
      <c r="B43" s="6" t="s">
        <v>27</v>
      </c>
      <c r="C43" s="6">
        <v>67999</v>
      </c>
      <c r="D43" s="26">
        <f t="shared" si="5"/>
        <v>81032.894736842107</v>
      </c>
      <c r="E43" s="26" t="s">
        <v>27</v>
      </c>
      <c r="F43" s="26">
        <f t="shared" si="6"/>
        <v>80316.506578947374</v>
      </c>
      <c r="G43" s="6">
        <f t="shared" si="3"/>
        <v>6752.7412280701756</v>
      </c>
      <c r="H43" s="6" t="s">
        <v>27</v>
      </c>
      <c r="I43" s="26">
        <f t="shared" si="4"/>
        <v>6693.0422149122815</v>
      </c>
    </row>
    <row r="44" spans="1:9" x14ac:dyDescent="0.25">
      <c r="A44" s="6">
        <v>68000</v>
      </c>
      <c r="B44" s="6" t="s">
        <v>27</v>
      </c>
      <c r="C44" s="6">
        <v>68999</v>
      </c>
      <c r="D44" s="26">
        <f t="shared" si="5"/>
        <v>80315.789473684214</v>
      </c>
      <c r="E44" s="26" t="s">
        <v>27</v>
      </c>
      <c r="F44" s="26">
        <f t="shared" si="6"/>
        <v>79599.401315789481</v>
      </c>
      <c r="G44" s="6">
        <f t="shared" si="3"/>
        <v>6692.9824561403511</v>
      </c>
      <c r="H44" s="6" t="s">
        <v>27</v>
      </c>
      <c r="I44" s="26">
        <f t="shared" si="4"/>
        <v>6633.283442982457</v>
      </c>
    </row>
    <row r="45" spans="1:9" x14ac:dyDescent="0.25">
      <c r="A45" s="6">
        <v>69000</v>
      </c>
      <c r="B45" s="6" t="s">
        <v>27</v>
      </c>
      <c r="C45" s="6">
        <v>69999</v>
      </c>
      <c r="D45" s="26">
        <f t="shared" si="5"/>
        <v>79598.68421052632</v>
      </c>
      <c r="E45" s="26" t="s">
        <v>27</v>
      </c>
      <c r="F45" s="26">
        <f t="shared" si="6"/>
        <v>78882.296052631573</v>
      </c>
      <c r="G45" s="6">
        <f t="shared" si="3"/>
        <v>6633.2236842105267</v>
      </c>
      <c r="H45" s="6" t="s">
        <v>27</v>
      </c>
      <c r="I45" s="26">
        <f t="shared" si="4"/>
        <v>6573.5246710526308</v>
      </c>
    </row>
    <row r="46" spans="1:9" x14ac:dyDescent="0.25">
      <c r="A46" s="6">
        <v>70000</v>
      </c>
      <c r="B46" s="6" t="s">
        <v>27</v>
      </c>
      <c r="C46" s="6">
        <v>70999</v>
      </c>
      <c r="D46" s="26">
        <f t="shared" si="5"/>
        <v>78881.578947368427</v>
      </c>
      <c r="E46" s="26" t="s">
        <v>27</v>
      </c>
      <c r="F46" s="26">
        <f t="shared" si="6"/>
        <v>78165.19078947368</v>
      </c>
      <c r="G46" s="6">
        <f t="shared" si="3"/>
        <v>6573.4649122807023</v>
      </c>
      <c r="H46" s="6" t="s">
        <v>27</v>
      </c>
      <c r="I46" s="26">
        <f t="shared" si="4"/>
        <v>6513.7658991228063</v>
      </c>
    </row>
    <row r="47" spans="1:9" x14ac:dyDescent="0.25">
      <c r="A47" s="6">
        <v>71000</v>
      </c>
      <c r="B47" s="6" t="s">
        <v>27</v>
      </c>
      <c r="C47" s="6">
        <v>71999</v>
      </c>
      <c r="D47" s="26">
        <f t="shared" si="5"/>
        <v>78164.473684210534</v>
      </c>
      <c r="E47" s="26" t="s">
        <v>27</v>
      </c>
      <c r="F47" s="26">
        <f t="shared" si="6"/>
        <v>77448.085526315786</v>
      </c>
      <c r="G47" s="6">
        <f t="shared" si="3"/>
        <v>6513.7061403508778</v>
      </c>
      <c r="H47" s="6" t="s">
        <v>27</v>
      </c>
      <c r="I47" s="26">
        <f t="shared" si="4"/>
        <v>6454.0071271929819</v>
      </c>
    </row>
    <row r="48" spans="1:9" x14ac:dyDescent="0.25">
      <c r="A48" s="6">
        <v>72000</v>
      </c>
      <c r="B48" s="6" t="s">
        <v>27</v>
      </c>
      <c r="C48" s="6">
        <v>72999</v>
      </c>
      <c r="D48" s="26">
        <f t="shared" si="5"/>
        <v>77447.368421052641</v>
      </c>
      <c r="E48" s="26" t="s">
        <v>27</v>
      </c>
      <c r="F48" s="26">
        <f t="shared" si="6"/>
        <v>76730.980263157893</v>
      </c>
      <c r="G48" s="6">
        <f t="shared" si="3"/>
        <v>6453.9473684210534</v>
      </c>
      <c r="H48" s="6" t="s">
        <v>27</v>
      </c>
      <c r="I48" s="26">
        <f t="shared" si="4"/>
        <v>6394.2483552631575</v>
      </c>
    </row>
    <row r="49" spans="1:9" x14ac:dyDescent="0.25">
      <c r="A49" s="6">
        <v>73000</v>
      </c>
      <c r="B49" s="6" t="s">
        <v>27</v>
      </c>
      <c r="C49" s="6">
        <v>73999</v>
      </c>
      <c r="D49" s="26">
        <f t="shared" si="5"/>
        <v>76730.263157894748</v>
      </c>
      <c r="E49" s="26" t="s">
        <v>27</v>
      </c>
      <c r="F49" s="26">
        <f t="shared" si="6"/>
        <v>76013.875</v>
      </c>
      <c r="G49" s="6">
        <f t="shared" si="3"/>
        <v>6394.188596491229</v>
      </c>
      <c r="H49" s="6" t="s">
        <v>27</v>
      </c>
      <c r="I49" s="26">
        <f t="shared" si="4"/>
        <v>6334.489583333333</v>
      </c>
    </row>
    <row r="50" spans="1:9" x14ac:dyDescent="0.25">
      <c r="A50" s="6">
        <v>74000</v>
      </c>
      <c r="B50" s="6" t="s">
        <v>27</v>
      </c>
      <c r="C50" s="6">
        <v>74999</v>
      </c>
      <c r="D50" s="26">
        <f t="shared" si="5"/>
        <v>76013.157894736854</v>
      </c>
      <c r="E50" s="26" t="s">
        <v>27</v>
      </c>
      <c r="F50" s="26">
        <f t="shared" si="6"/>
        <v>75296.769736842107</v>
      </c>
      <c r="G50" s="6">
        <f t="shared" si="3"/>
        <v>6334.4298245614045</v>
      </c>
      <c r="H50" s="6" t="s">
        <v>27</v>
      </c>
      <c r="I50" s="26">
        <f t="shared" si="4"/>
        <v>6274.7308114035086</v>
      </c>
    </row>
    <row r="51" spans="1:9" x14ac:dyDescent="0.25">
      <c r="A51" s="6">
        <v>75000</v>
      </c>
      <c r="B51" s="6" t="s">
        <v>27</v>
      </c>
      <c r="C51" s="6">
        <v>75999</v>
      </c>
      <c r="D51" s="26">
        <f t="shared" si="5"/>
        <v>75296.052631578947</v>
      </c>
      <c r="E51" s="26" t="s">
        <v>27</v>
      </c>
      <c r="F51" s="26">
        <f t="shared" si="6"/>
        <v>74579.664473684214</v>
      </c>
      <c r="G51" s="6">
        <f t="shared" si="3"/>
        <v>6274.6710526315792</v>
      </c>
      <c r="H51" s="6" t="s">
        <v>27</v>
      </c>
      <c r="I51" s="26">
        <f t="shared" si="4"/>
        <v>6214.9720394736842</v>
      </c>
    </row>
    <row r="52" spans="1:9" x14ac:dyDescent="0.25">
      <c r="A52" s="6">
        <v>76000</v>
      </c>
      <c r="B52" s="6" t="s">
        <v>27</v>
      </c>
      <c r="C52" s="6">
        <v>76999</v>
      </c>
      <c r="D52" s="26">
        <f t="shared" si="5"/>
        <v>74578.947368421053</v>
      </c>
      <c r="E52" s="26" t="s">
        <v>27</v>
      </c>
      <c r="F52" s="26">
        <f t="shared" si="6"/>
        <v>73862.55921052632</v>
      </c>
      <c r="G52" s="6">
        <f t="shared" si="3"/>
        <v>6214.9122807017548</v>
      </c>
      <c r="H52" s="6" t="s">
        <v>27</v>
      </c>
      <c r="I52" s="26">
        <f t="shared" si="4"/>
        <v>6155.2132675438597</v>
      </c>
    </row>
    <row r="53" spans="1:9" x14ac:dyDescent="0.25">
      <c r="A53" s="6">
        <v>77000</v>
      </c>
      <c r="B53" s="6" t="s">
        <v>27</v>
      </c>
      <c r="C53" s="6">
        <v>77999</v>
      </c>
      <c r="D53" s="26">
        <f t="shared" si="5"/>
        <v>73861.84210526316</v>
      </c>
      <c r="E53" s="26" t="s">
        <v>27</v>
      </c>
      <c r="F53" s="26">
        <f t="shared" si="6"/>
        <v>73145.453947368427</v>
      </c>
      <c r="G53" s="6">
        <f t="shared" si="3"/>
        <v>6155.1535087719303</v>
      </c>
      <c r="H53" s="6" t="s">
        <v>27</v>
      </c>
      <c r="I53" s="26">
        <f t="shared" si="4"/>
        <v>6095.4544956140353</v>
      </c>
    </row>
    <row r="54" spans="1:9" x14ac:dyDescent="0.25">
      <c r="A54" s="6">
        <v>78000</v>
      </c>
      <c r="B54" s="6" t="s">
        <v>27</v>
      </c>
      <c r="C54" s="6">
        <v>78999</v>
      </c>
      <c r="D54" s="26">
        <f t="shared" si="5"/>
        <v>73144.736842105267</v>
      </c>
      <c r="E54" s="26" t="s">
        <v>27</v>
      </c>
      <c r="F54" s="26">
        <f t="shared" si="6"/>
        <v>72428.348684210534</v>
      </c>
      <c r="G54" s="6">
        <f t="shared" si="3"/>
        <v>6095.3947368421059</v>
      </c>
      <c r="H54" s="6" t="s">
        <v>27</v>
      </c>
      <c r="I54" s="26">
        <f t="shared" si="4"/>
        <v>6035.6957236842109</v>
      </c>
    </row>
    <row r="55" spans="1:9" x14ac:dyDescent="0.25">
      <c r="A55" s="6">
        <v>79000</v>
      </c>
      <c r="B55" s="6" t="s">
        <v>27</v>
      </c>
      <c r="C55" s="6">
        <v>79999</v>
      </c>
      <c r="D55" s="26">
        <f t="shared" si="5"/>
        <v>72427.631578947374</v>
      </c>
      <c r="E55" s="26" t="s">
        <v>27</v>
      </c>
      <c r="F55" s="26">
        <f t="shared" si="6"/>
        <v>71711.243421052641</v>
      </c>
      <c r="G55" s="6">
        <f t="shared" si="3"/>
        <v>6035.6359649122815</v>
      </c>
      <c r="H55" s="6" t="s">
        <v>27</v>
      </c>
      <c r="I55" s="26">
        <f t="shared" si="4"/>
        <v>5975.9369517543864</v>
      </c>
    </row>
    <row r="56" spans="1:9" x14ac:dyDescent="0.25">
      <c r="A56" s="6">
        <v>80000</v>
      </c>
      <c r="B56" s="6" t="s">
        <v>27</v>
      </c>
      <c r="C56" s="6">
        <v>80999</v>
      </c>
      <c r="D56" s="26">
        <f t="shared" si="5"/>
        <v>71710.526315789466</v>
      </c>
      <c r="E56" s="26" t="s">
        <v>27</v>
      </c>
      <c r="F56" s="26">
        <f t="shared" si="6"/>
        <v>70994.138157894748</v>
      </c>
      <c r="G56" s="6">
        <f t="shared" si="3"/>
        <v>5975.8771929824552</v>
      </c>
      <c r="H56" s="6" t="s">
        <v>27</v>
      </c>
      <c r="I56" s="26">
        <f t="shared" si="4"/>
        <v>5916.178179824562</v>
      </c>
    </row>
    <row r="57" spans="1:9" x14ac:dyDescent="0.25">
      <c r="A57" s="6">
        <v>81000</v>
      </c>
      <c r="B57" s="6" t="s">
        <v>27</v>
      </c>
      <c r="C57" s="6">
        <v>81999</v>
      </c>
      <c r="D57" s="26">
        <f t="shared" si="5"/>
        <v>70993.421052631573</v>
      </c>
      <c r="E57" s="26" t="s">
        <v>27</v>
      </c>
      <c r="F57" s="26">
        <f t="shared" si="6"/>
        <v>70277.032894736854</v>
      </c>
      <c r="G57" s="6">
        <f t="shared" si="3"/>
        <v>5916.1184210526308</v>
      </c>
      <c r="H57" s="6" t="s">
        <v>27</v>
      </c>
      <c r="I57" s="26">
        <f t="shared" si="4"/>
        <v>5856.4194078947376</v>
      </c>
    </row>
    <row r="58" spans="1:9" x14ac:dyDescent="0.25">
      <c r="A58" s="6">
        <v>82000</v>
      </c>
      <c r="B58" s="6" t="s">
        <v>27</v>
      </c>
      <c r="C58" s="6">
        <v>82999</v>
      </c>
      <c r="D58" s="26">
        <f t="shared" si="5"/>
        <v>70276.31578947368</v>
      </c>
      <c r="E58" s="26" t="s">
        <v>27</v>
      </c>
      <c r="F58" s="26">
        <f t="shared" si="6"/>
        <v>69559.927631578947</v>
      </c>
      <c r="G58" s="6">
        <f t="shared" si="3"/>
        <v>5856.3596491228063</v>
      </c>
      <c r="H58" s="6" t="s">
        <v>27</v>
      </c>
      <c r="I58" s="26">
        <f t="shared" si="4"/>
        <v>5796.6606359649122</v>
      </c>
    </row>
    <row r="59" spans="1:9" x14ac:dyDescent="0.25">
      <c r="A59" s="6">
        <v>83000</v>
      </c>
      <c r="B59" s="6" t="s">
        <v>27</v>
      </c>
      <c r="C59" s="6">
        <v>83999</v>
      </c>
      <c r="D59" s="26">
        <f t="shared" si="5"/>
        <v>69559.210526315786</v>
      </c>
      <c r="E59" s="26" t="s">
        <v>27</v>
      </c>
      <c r="F59" s="26">
        <f t="shared" si="6"/>
        <v>68842.822368421053</v>
      </c>
      <c r="G59" s="6">
        <f t="shared" si="3"/>
        <v>5796.6008771929819</v>
      </c>
      <c r="H59" s="6" t="s">
        <v>27</v>
      </c>
      <c r="I59" s="26">
        <f t="shared" si="4"/>
        <v>5736.9018640350878</v>
      </c>
    </row>
    <row r="60" spans="1:9" x14ac:dyDescent="0.25">
      <c r="A60" s="6">
        <v>84000</v>
      </c>
      <c r="B60" s="6" t="s">
        <v>27</v>
      </c>
      <c r="C60" s="6">
        <v>84999</v>
      </c>
      <c r="D60" s="26">
        <f t="shared" si="5"/>
        <v>68842.105263157893</v>
      </c>
      <c r="E60" s="26" t="s">
        <v>27</v>
      </c>
      <c r="F60" s="26">
        <f t="shared" si="6"/>
        <v>68125.71710526316</v>
      </c>
      <c r="G60" s="6">
        <f t="shared" si="3"/>
        <v>5736.8421052631575</v>
      </c>
      <c r="H60" s="6" t="s">
        <v>27</v>
      </c>
      <c r="I60" s="26">
        <f t="shared" si="4"/>
        <v>5677.1430921052633</v>
      </c>
    </row>
    <row r="61" spans="1:9" x14ac:dyDescent="0.25">
      <c r="A61" s="6">
        <v>85000</v>
      </c>
      <c r="B61" s="6" t="s">
        <v>27</v>
      </c>
      <c r="C61" s="6">
        <v>85999</v>
      </c>
      <c r="D61" s="26">
        <f t="shared" si="5"/>
        <v>68125</v>
      </c>
      <c r="E61" s="26" t="s">
        <v>27</v>
      </c>
      <c r="F61" s="26">
        <f t="shared" si="6"/>
        <v>67408.611842105267</v>
      </c>
      <c r="G61" s="6">
        <f t="shared" si="3"/>
        <v>5677.083333333333</v>
      </c>
      <c r="H61" s="6" t="s">
        <v>27</v>
      </c>
      <c r="I61" s="26">
        <f t="shared" si="4"/>
        <v>5617.3843201754389</v>
      </c>
    </row>
    <row r="62" spans="1:9" x14ac:dyDescent="0.25">
      <c r="A62" s="6">
        <v>86000</v>
      </c>
      <c r="B62" s="6" t="s">
        <v>27</v>
      </c>
      <c r="C62" s="6">
        <v>86999</v>
      </c>
      <c r="D62" s="26">
        <f t="shared" si="5"/>
        <v>67407.894736842107</v>
      </c>
      <c r="E62" s="26" t="s">
        <v>27</v>
      </c>
      <c r="F62" s="26">
        <f t="shared" si="6"/>
        <v>66691.506578947374</v>
      </c>
      <c r="G62" s="6">
        <f t="shared" si="3"/>
        <v>5617.3245614035086</v>
      </c>
      <c r="H62" s="6" t="s">
        <v>27</v>
      </c>
      <c r="I62" s="26">
        <f t="shared" si="4"/>
        <v>5557.6255482456145</v>
      </c>
    </row>
    <row r="63" spans="1:9" x14ac:dyDescent="0.25">
      <c r="A63" s="6">
        <v>87000</v>
      </c>
      <c r="B63" s="6" t="s">
        <v>27</v>
      </c>
      <c r="C63" s="6">
        <v>87999</v>
      </c>
      <c r="D63" s="26">
        <f t="shared" si="5"/>
        <v>66690.789473684214</v>
      </c>
      <c r="E63" s="26" t="s">
        <v>27</v>
      </c>
      <c r="F63" s="26">
        <f t="shared" si="6"/>
        <v>65974.401315789466</v>
      </c>
      <c r="G63" s="6">
        <f t="shared" si="3"/>
        <v>5557.5657894736842</v>
      </c>
      <c r="H63" s="6" t="s">
        <v>27</v>
      </c>
      <c r="I63" s="26">
        <f t="shared" si="4"/>
        <v>5497.8667763157891</v>
      </c>
    </row>
    <row r="64" spans="1:9" x14ac:dyDescent="0.25">
      <c r="A64" s="6">
        <v>88000</v>
      </c>
      <c r="B64" s="6" t="s">
        <v>27</v>
      </c>
      <c r="C64" s="6">
        <v>88999</v>
      </c>
      <c r="D64" s="26">
        <f t="shared" si="5"/>
        <v>65973.68421052632</v>
      </c>
      <c r="E64" s="26" t="s">
        <v>27</v>
      </c>
      <c r="F64" s="26">
        <f t="shared" si="6"/>
        <v>65257.29605263158</v>
      </c>
      <c r="G64" s="6">
        <f t="shared" si="3"/>
        <v>5497.8070175438597</v>
      </c>
      <c r="H64" s="6" t="s">
        <v>27</v>
      </c>
      <c r="I64" s="26">
        <f t="shared" si="4"/>
        <v>5438.1080043859647</v>
      </c>
    </row>
    <row r="65" spans="1:9" x14ac:dyDescent="0.25">
      <c r="A65" s="6">
        <v>89000</v>
      </c>
      <c r="B65" s="6" t="s">
        <v>27</v>
      </c>
      <c r="C65" s="6">
        <v>89999</v>
      </c>
      <c r="D65" s="26">
        <f t="shared" si="5"/>
        <v>65256.578947368427</v>
      </c>
      <c r="E65" s="26" t="s">
        <v>27</v>
      </c>
      <c r="F65" s="26">
        <f t="shared" si="6"/>
        <v>64540.190789473687</v>
      </c>
      <c r="G65" s="6">
        <f t="shared" si="3"/>
        <v>5438.0482456140353</v>
      </c>
      <c r="H65" s="6" t="s">
        <v>27</v>
      </c>
      <c r="I65" s="26">
        <f t="shared" si="4"/>
        <v>5378.3492324561403</v>
      </c>
    </row>
    <row r="66" spans="1:9" x14ac:dyDescent="0.25">
      <c r="A66" s="6">
        <v>90000</v>
      </c>
      <c r="B66" s="6" t="s">
        <v>27</v>
      </c>
      <c r="C66" s="6">
        <v>90999</v>
      </c>
      <c r="D66" s="26">
        <f t="shared" si="5"/>
        <v>64539.473684210527</v>
      </c>
      <c r="E66" s="26" t="s">
        <v>27</v>
      </c>
      <c r="F66" s="26">
        <f t="shared" si="6"/>
        <v>63823.085526315794</v>
      </c>
      <c r="G66" s="6">
        <f t="shared" si="3"/>
        <v>5378.2894736842109</v>
      </c>
      <c r="H66" s="6" t="s">
        <v>27</v>
      </c>
      <c r="I66" s="26">
        <f t="shared" si="4"/>
        <v>5318.5904605263158</v>
      </c>
    </row>
    <row r="67" spans="1:9" x14ac:dyDescent="0.25">
      <c r="A67" s="6">
        <v>91000</v>
      </c>
      <c r="B67" s="6" t="s">
        <v>27</v>
      </c>
      <c r="C67" s="6">
        <v>91999</v>
      </c>
      <c r="D67" s="26">
        <f t="shared" ref="D67:D98" si="7">MAX(0,GB_enlig-aftrap_enlig*MAX(0,A67-start_enlig))</f>
        <v>63822.368421052633</v>
      </c>
      <c r="E67" s="26" t="s">
        <v>27</v>
      </c>
      <c r="F67" s="26">
        <f t="shared" ref="F67:F98" si="8">MAX(0,GB_enlig-aftrap_enlig*MAX(0,C67-start_enlig))</f>
        <v>63105.9802631579</v>
      </c>
      <c r="G67" s="6">
        <f t="shared" si="3"/>
        <v>5318.5307017543864</v>
      </c>
      <c r="H67" s="6" t="s">
        <v>27</v>
      </c>
      <c r="I67" s="26">
        <f t="shared" si="4"/>
        <v>5258.8316885964914</v>
      </c>
    </row>
    <row r="68" spans="1:9" x14ac:dyDescent="0.25">
      <c r="A68" s="6">
        <v>92000</v>
      </c>
      <c r="B68" s="6" t="s">
        <v>27</v>
      </c>
      <c r="C68" s="6">
        <v>92999</v>
      </c>
      <c r="D68" s="26">
        <f t="shared" si="7"/>
        <v>63105.26315789474</v>
      </c>
      <c r="E68" s="26" t="s">
        <v>27</v>
      </c>
      <c r="F68" s="26">
        <f t="shared" si="8"/>
        <v>62388.875</v>
      </c>
      <c r="G68" s="6">
        <f t="shared" ref="G68:G131" si="9">D68/12</f>
        <v>5258.771929824562</v>
      </c>
      <c r="H68" s="6" t="s">
        <v>27</v>
      </c>
      <c r="I68" s="26">
        <f t="shared" ref="I68:I131" si="10">F68/12</f>
        <v>5199.072916666667</v>
      </c>
    </row>
    <row r="69" spans="1:9" x14ac:dyDescent="0.25">
      <c r="A69" s="6">
        <v>93000</v>
      </c>
      <c r="B69" s="6" t="s">
        <v>27</v>
      </c>
      <c r="C69" s="6">
        <v>93999</v>
      </c>
      <c r="D69" s="26">
        <f t="shared" si="7"/>
        <v>62388.157894736847</v>
      </c>
      <c r="E69" s="26" t="s">
        <v>27</v>
      </c>
      <c r="F69" s="26">
        <f t="shared" si="8"/>
        <v>61671.769736842107</v>
      </c>
      <c r="G69" s="6">
        <f t="shared" si="9"/>
        <v>5199.0131578947376</v>
      </c>
      <c r="H69" s="6" t="s">
        <v>27</v>
      </c>
      <c r="I69" s="26">
        <f t="shared" si="10"/>
        <v>5139.3141447368425</v>
      </c>
    </row>
    <row r="70" spans="1:9" x14ac:dyDescent="0.25">
      <c r="A70" s="6">
        <v>94000</v>
      </c>
      <c r="B70" s="6" t="s">
        <v>27</v>
      </c>
      <c r="C70" s="6">
        <v>94999</v>
      </c>
      <c r="D70" s="26">
        <f t="shared" si="7"/>
        <v>61671.052631578954</v>
      </c>
      <c r="E70" s="26" t="s">
        <v>27</v>
      </c>
      <c r="F70" s="26">
        <f t="shared" si="8"/>
        <v>60954.664473684214</v>
      </c>
      <c r="G70" s="6">
        <f t="shared" si="9"/>
        <v>5139.2543859649131</v>
      </c>
      <c r="H70" s="6" t="s">
        <v>27</v>
      </c>
      <c r="I70" s="26">
        <f t="shared" si="10"/>
        <v>5079.5553728070181</v>
      </c>
    </row>
    <row r="71" spans="1:9" x14ac:dyDescent="0.25">
      <c r="A71" s="6">
        <v>95000</v>
      </c>
      <c r="B71" s="6" t="s">
        <v>27</v>
      </c>
      <c r="C71" s="6">
        <v>95999</v>
      </c>
      <c r="D71" s="26">
        <f t="shared" si="7"/>
        <v>60953.947368421053</v>
      </c>
      <c r="E71" s="26" t="s">
        <v>27</v>
      </c>
      <c r="F71" s="26">
        <f t="shared" si="8"/>
        <v>60237.55921052632</v>
      </c>
      <c r="G71" s="6">
        <f t="shared" si="9"/>
        <v>5079.4956140350878</v>
      </c>
      <c r="H71" s="6" t="s">
        <v>27</v>
      </c>
      <c r="I71" s="26">
        <f t="shared" si="10"/>
        <v>5019.7966008771937</v>
      </c>
    </row>
    <row r="72" spans="1:9" x14ac:dyDescent="0.25">
      <c r="A72" s="6">
        <v>96000</v>
      </c>
      <c r="B72" s="6" t="s">
        <v>27</v>
      </c>
      <c r="C72" s="6">
        <v>96999</v>
      </c>
      <c r="D72" s="26">
        <f t="shared" si="7"/>
        <v>60236.84210526316</v>
      </c>
      <c r="E72" s="26" t="s">
        <v>27</v>
      </c>
      <c r="F72" s="26">
        <f t="shared" si="8"/>
        <v>59520.453947368427</v>
      </c>
      <c r="G72" s="6">
        <f t="shared" si="9"/>
        <v>5019.7368421052633</v>
      </c>
      <c r="H72" s="6" t="s">
        <v>27</v>
      </c>
      <c r="I72" s="26">
        <f t="shared" si="10"/>
        <v>4960.0378289473692</v>
      </c>
    </row>
    <row r="73" spans="1:9" x14ac:dyDescent="0.25">
      <c r="A73" s="6">
        <v>97000</v>
      </c>
      <c r="B73" s="6" t="s">
        <v>27</v>
      </c>
      <c r="C73" s="6">
        <v>97999</v>
      </c>
      <c r="D73" s="26">
        <f t="shared" si="7"/>
        <v>59519.736842105267</v>
      </c>
      <c r="E73" s="26" t="s">
        <v>27</v>
      </c>
      <c r="F73" s="26">
        <f t="shared" si="8"/>
        <v>58803.348684210527</v>
      </c>
      <c r="G73" s="6">
        <f t="shared" si="9"/>
        <v>4959.9780701754389</v>
      </c>
      <c r="H73" s="6" t="s">
        <v>27</v>
      </c>
      <c r="I73" s="26">
        <f t="shared" si="10"/>
        <v>4900.2790570175439</v>
      </c>
    </row>
    <row r="74" spans="1:9" x14ac:dyDescent="0.25">
      <c r="A74" s="6">
        <v>98000</v>
      </c>
      <c r="B74" s="6" t="s">
        <v>27</v>
      </c>
      <c r="C74" s="6">
        <v>98999</v>
      </c>
      <c r="D74" s="26">
        <f t="shared" si="7"/>
        <v>58802.631578947374</v>
      </c>
      <c r="E74" s="26" t="s">
        <v>27</v>
      </c>
      <c r="F74" s="26">
        <f t="shared" si="8"/>
        <v>58086.243421052633</v>
      </c>
      <c r="G74" s="6">
        <f t="shared" si="9"/>
        <v>4900.2192982456145</v>
      </c>
      <c r="H74" s="6" t="s">
        <v>27</v>
      </c>
      <c r="I74" s="26">
        <f t="shared" si="10"/>
        <v>4840.5202850877195</v>
      </c>
    </row>
    <row r="75" spans="1:9" x14ac:dyDescent="0.25">
      <c r="A75" s="6">
        <v>99000</v>
      </c>
      <c r="B75" s="6" t="s">
        <v>27</v>
      </c>
      <c r="C75" s="6">
        <v>99999</v>
      </c>
      <c r="D75" s="26">
        <f t="shared" si="7"/>
        <v>58085.526315789481</v>
      </c>
      <c r="E75" s="26" t="s">
        <v>27</v>
      </c>
      <c r="F75" s="26">
        <f t="shared" si="8"/>
        <v>57369.13815789474</v>
      </c>
      <c r="G75" s="6">
        <f t="shared" si="9"/>
        <v>4840.46052631579</v>
      </c>
      <c r="H75" s="6" t="s">
        <v>27</v>
      </c>
      <c r="I75" s="26">
        <f t="shared" si="10"/>
        <v>4780.761513157895</v>
      </c>
    </row>
    <row r="76" spans="1:9" x14ac:dyDescent="0.25">
      <c r="A76" s="6">
        <v>100000</v>
      </c>
      <c r="B76" s="6" t="s">
        <v>27</v>
      </c>
      <c r="C76" s="6">
        <v>100999</v>
      </c>
      <c r="D76" s="26">
        <f t="shared" si="7"/>
        <v>57368.42105263158</v>
      </c>
      <c r="E76" s="26" t="s">
        <v>27</v>
      </c>
      <c r="F76" s="26">
        <f t="shared" si="8"/>
        <v>56652.032894736847</v>
      </c>
      <c r="G76" s="6">
        <f t="shared" si="9"/>
        <v>4780.7017543859647</v>
      </c>
      <c r="H76" s="6" t="s">
        <v>27</v>
      </c>
      <c r="I76" s="26">
        <f t="shared" si="10"/>
        <v>4721.0027412280706</v>
      </c>
    </row>
    <row r="77" spans="1:9" x14ac:dyDescent="0.25">
      <c r="A77" s="6">
        <v>101000</v>
      </c>
      <c r="B77" s="6" t="s">
        <v>27</v>
      </c>
      <c r="C77" s="6">
        <v>101999</v>
      </c>
      <c r="D77" s="26">
        <f t="shared" si="7"/>
        <v>56651.315789473687</v>
      </c>
      <c r="E77" s="26" t="s">
        <v>27</v>
      </c>
      <c r="F77" s="26">
        <f t="shared" si="8"/>
        <v>55934.927631578954</v>
      </c>
      <c r="G77" s="6">
        <f t="shared" si="9"/>
        <v>4720.9429824561403</v>
      </c>
      <c r="H77" s="6" t="s">
        <v>27</v>
      </c>
      <c r="I77" s="26">
        <f t="shared" si="10"/>
        <v>4661.2439692982462</v>
      </c>
    </row>
    <row r="78" spans="1:9" x14ac:dyDescent="0.25">
      <c r="A78" s="6">
        <v>102000</v>
      </c>
      <c r="B78" s="6" t="s">
        <v>27</v>
      </c>
      <c r="C78" s="6">
        <v>102999</v>
      </c>
      <c r="D78" s="26">
        <f t="shared" si="7"/>
        <v>55934.210526315794</v>
      </c>
      <c r="E78" s="26" t="s">
        <v>27</v>
      </c>
      <c r="F78" s="26">
        <f t="shared" si="8"/>
        <v>55217.822368421053</v>
      </c>
      <c r="G78" s="6">
        <f t="shared" si="9"/>
        <v>4661.1842105263158</v>
      </c>
      <c r="H78" s="6" t="s">
        <v>27</v>
      </c>
      <c r="I78" s="26">
        <f t="shared" si="10"/>
        <v>4601.4851973684208</v>
      </c>
    </row>
    <row r="79" spans="1:9" x14ac:dyDescent="0.25">
      <c r="A79" s="6">
        <v>103000</v>
      </c>
      <c r="B79" s="6" t="s">
        <v>27</v>
      </c>
      <c r="C79" s="6">
        <v>103999</v>
      </c>
      <c r="D79" s="26">
        <f t="shared" si="7"/>
        <v>55217.1052631579</v>
      </c>
      <c r="E79" s="26" t="s">
        <v>27</v>
      </c>
      <c r="F79" s="26">
        <f t="shared" si="8"/>
        <v>54500.71710526316</v>
      </c>
      <c r="G79" s="6">
        <f t="shared" si="9"/>
        <v>4601.4254385964914</v>
      </c>
      <c r="H79" s="6" t="s">
        <v>27</v>
      </c>
      <c r="I79" s="26">
        <f t="shared" si="10"/>
        <v>4541.7264254385964</v>
      </c>
    </row>
    <row r="80" spans="1:9" x14ac:dyDescent="0.25">
      <c r="A80" s="6">
        <v>104000</v>
      </c>
      <c r="B80" s="6" t="s">
        <v>27</v>
      </c>
      <c r="C80" s="6">
        <v>104999</v>
      </c>
      <c r="D80" s="26">
        <f t="shared" si="7"/>
        <v>54500</v>
      </c>
      <c r="E80" s="26" t="s">
        <v>27</v>
      </c>
      <c r="F80" s="26">
        <f t="shared" si="8"/>
        <v>53783.611842105267</v>
      </c>
      <c r="G80" s="6">
        <f t="shared" si="9"/>
        <v>4541.666666666667</v>
      </c>
      <c r="H80" s="6" t="s">
        <v>27</v>
      </c>
      <c r="I80" s="26">
        <f t="shared" si="10"/>
        <v>4481.9676535087719</v>
      </c>
    </row>
    <row r="81" spans="1:9" x14ac:dyDescent="0.25">
      <c r="A81" s="6">
        <v>105000</v>
      </c>
      <c r="B81" s="6" t="s">
        <v>27</v>
      </c>
      <c r="C81" s="6">
        <v>105999</v>
      </c>
      <c r="D81" s="26">
        <f t="shared" si="7"/>
        <v>53782.894736842107</v>
      </c>
      <c r="E81" s="26" t="s">
        <v>27</v>
      </c>
      <c r="F81" s="26">
        <f t="shared" si="8"/>
        <v>53066.506578947374</v>
      </c>
      <c r="G81" s="6">
        <f t="shared" si="9"/>
        <v>4481.9078947368425</v>
      </c>
      <c r="H81" s="6" t="s">
        <v>27</v>
      </c>
      <c r="I81" s="26">
        <f t="shared" si="10"/>
        <v>4422.2088815789475</v>
      </c>
    </row>
    <row r="82" spans="1:9" x14ac:dyDescent="0.25">
      <c r="A82" s="6">
        <v>106000</v>
      </c>
      <c r="B82" s="6" t="s">
        <v>27</v>
      </c>
      <c r="C82" s="6">
        <v>106999</v>
      </c>
      <c r="D82" s="26">
        <f t="shared" si="7"/>
        <v>53065.789473684214</v>
      </c>
      <c r="E82" s="26" t="s">
        <v>27</v>
      </c>
      <c r="F82" s="26">
        <f t="shared" si="8"/>
        <v>52349.401315789481</v>
      </c>
      <c r="G82" s="6">
        <f t="shared" si="9"/>
        <v>4422.1491228070181</v>
      </c>
      <c r="H82" s="6" t="s">
        <v>27</v>
      </c>
      <c r="I82" s="26">
        <f t="shared" si="10"/>
        <v>4362.4501096491231</v>
      </c>
    </row>
    <row r="83" spans="1:9" x14ac:dyDescent="0.25">
      <c r="A83" s="6">
        <v>107000</v>
      </c>
      <c r="B83" s="6" t="s">
        <v>27</v>
      </c>
      <c r="C83" s="6">
        <v>107999</v>
      </c>
      <c r="D83" s="26">
        <f t="shared" si="7"/>
        <v>52348.68421052632</v>
      </c>
      <c r="E83" s="26" t="s">
        <v>27</v>
      </c>
      <c r="F83" s="26">
        <f t="shared" si="8"/>
        <v>51632.29605263158</v>
      </c>
      <c r="G83" s="6">
        <f t="shared" si="9"/>
        <v>4362.3903508771937</v>
      </c>
      <c r="H83" s="6" t="s">
        <v>27</v>
      </c>
      <c r="I83" s="26">
        <f t="shared" si="10"/>
        <v>4302.6913377192986</v>
      </c>
    </row>
    <row r="84" spans="1:9" x14ac:dyDescent="0.25">
      <c r="A84" s="6">
        <v>108000</v>
      </c>
      <c r="B84" s="6" t="s">
        <v>27</v>
      </c>
      <c r="C84" s="6">
        <v>108999</v>
      </c>
      <c r="D84" s="26">
        <f t="shared" si="7"/>
        <v>51631.578947368427</v>
      </c>
      <c r="E84" s="26" t="s">
        <v>27</v>
      </c>
      <c r="F84" s="26">
        <f t="shared" si="8"/>
        <v>50915.190789473687</v>
      </c>
      <c r="G84" s="6">
        <f t="shared" si="9"/>
        <v>4302.6315789473692</v>
      </c>
      <c r="H84" s="6" t="s">
        <v>27</v>
      </c>
      <c r="I84" s="26">
        <f t="shared" si="10"/>
        <v>4242.9325657894742</v>
      </c>
    </row>
    <row r="85" spans="1:9" x14ac:dyDescent="0.25">
      <c r="A85" s="6">
        <v>109000</v>
      </c>
      <c r="B85" s="6" t="s">
        <v>27</v>
      </c>
      <c r="C85" s="6">
        <v>109999</v>
      </c>
      <c r="D85" s="26">
        <f t="shared" si="7"/>
        <v>50914.473684210527</v>
      </c>
      <c r="E85" s="26" t="s">
        <v>27</v>
      </c>
      <c r="F85" s="26">
        <f t="shared" si="8"/>
        <v>50198.085526315794</v>
      </c>
      <c r="G85" s="6">
        <f t="shared" si="9"/>
        <v>4242.8728070175439</v>
      </c>
      <c r="H85" s="6" t="s">
        <v>27</v>
      </c>
      <c r="I85" s="26">
        <f t="shared" si="10"/>
        <v>4183.1737938596498</v>
      </c>
    </row>
    <row r="86" spans="1:9" x14ac:dyDescent="0.25">
      <c r="A86" s="6">
        <v>110000</v>
      </c>
      <c r="B86" s="6" t="s">
        <v>27</v>
      </c>
      <c r="C86" s="6">
        <v>110999</v>
      </c>
      <c r="D86" s="26">
        <f t="shared" si="7"/>
        <v>50197.368421052633</v>
      </c>
      <c r="E86" s="26" t="s">
        <v>27</v>
      </c>
      <c r="F86" s="26">
        <f t="shared" si="8"/>
        <v>49480.9802631579</v>
      </c>
      <c r="G86" s="6">
        <f t="shared" si="9"/>
        <v>4183.1140350877195</v>
      </c>
      <c r="H86" s="6" t="s">
        <v>27</v>
      </c>
      <c r="I86" s="26">
        <f t="shared" si="10"/>
        <v>4123.4150219298253</v>
      </c>
    </row>
    <row r="87" spans="1:9" x14ac:dyDescent="0.25">
      <c r="A87" s="6">
        <v>111000</v>
      </c>
      <c r="B87" s="6" t="s">
        <v>27</v>
      </c>
      <c r="C87" s="6">
        <v>111999</v>
      </c>
      <c r="D87" s="26">
        <f t="shared" si="7"/>
        <v>49480.26315789474</v>
      </c>
      <c r="E87" s="26" t="s">
        <v>27</v>
      </c>
      <c r="F87" s="26">
        <f t="shared" si="8"/>
        <v>48763.875000000007</v>
      </c>
      <c r="G87" s="6">
        <f t="shared" si="9"/>
        <v>4123.355263157895</v>
      </c>
      <c r="H87" s="6" t="s">
        <v>27</v>
      </c>
      <c r="I87" s="26">
        <f t="shared" si="10"/>
        <v>4063.6562500000005</v>
      </c>
    </row>
    <row r="88" spans="1:9" x14ac:dyDescent="0.25">
      <c r="A88" s="6">
        <v>112000</v>
      </c>
      <c r="B88" s="6" t="s">
        <v>27</v>
      </c>
      <c r="C88" s="6">
        <v>112999</v>
      </c>
      <c r="D88" s="26">
        <f t="shared" si="7"/>
        <v>48763.157894736847</v>
      </c>
      <c r="E88" s="26" t="s">
        <v>27</v>
      </c>
      <c r="F88" s="26">
        <f t="shared" si="8"/>
        <v>48046.769736842107</v>
      </c>
      <c r="G88" s="6">
        <f t="shared" si="9"/>
        <v>4063.5964912280706</v>
      </c>
      <c r="H88" s="6" t="s">
        <v>27</v>
      </c>
      <c r="I88" s="26">
        <f t="shared" si="10"/>
        <v>4003.8974780701756</v>
      </c>
    </row>
    <row r="89" spans="1:9" x14ac:dyDescent="0.25">
      <c r="A89" s="6">
        <v>113000</v>
      </c>
      <c r="B89" s="6" t="s">
        <v>27</v>
      </c>
      <c r="C89" s="6">
        <v>113999</v>
      </c>
      <c r="D89" s="26">
        <f t="shared" si="7"/>
        <v>48046.052631578954</v>
      </c>
      <c r="E89" s="26" t="s">
        <v>27</v>
      </c>
      <c r="F89" s="26">
        <f t="shared" si="8"/>
        <v>47329.664473684214</v>
      </c>
      <c r="G89" s="6">
        <f t="shared" si="9"/>
        <v>4003.8377192982462</v>
      </c>
      <c r="H89" s="6" t="s">
        <v>27</v>
      </c>
      <c r="I89" s="26">
        <f t="shared" si="10"/>
        <v>3944.1387061403511</v>
      </c>
    </row>
    <row r="90" spans="1:9" x14ac:dyDescent="0.25">
      <c r="A90" s="6">
        <v>114000</v>
      </c>
      <c r="B90" s="6" t="s">
        <v>27</v>
      </c>
      <c r="C90" s="6">
        <v>114999</v>
      </c>
      <c r="D90" s="26">
        <f t="shared" si="7"/>
        <v>47328.947368421053</v>
      </c>
      <c r="E90" s="26" t="s">
        <v>27</v>
      </c>
      <c r="F90" s="26">
        <f t="shared" si="8"/>
        <v>46612.55921052632</v>
      </c>
      <c r="G90" s="6">
        <f t="shared" si="9"/>
        <v>3944.0789473684213</v>
      </c>
      <c r="H90" s="6" t="s">
        <v>27</v>
      </c>
      <c r="I90" s="26">
        <f t="shared" si="10"/>
        <v>3884.3799342105267</v>
      </c>
    </row>
    <row r="91" spans="1:9" x14ac:dyDescent="0.25">
      <c r="A91" s="6">
        <v>115000</v>
      </c>
      <c r="B91" s="6" t="s">
        <v>27</v>
      </c>
      <c r="C91" s="6">
        <v>115999</v>
      </c>
      <c r="D91" s="26">
        <f t="shared" si="7"/>
        <v>46611.84210526316</v>
      </c>
      <c r="E91" s="26" t="s">
        <v>27</v>
      </c>
      <c r="F91" s="26">
        <f t="shared" si="8"/>
        <v>45895.453947368427</v>
      </c>
      <c r="G91" s="6">
        <f t="shared" si="9"/>
        <v>3884.3201754385968</v>
      </c>
      <c r="H91" s="6" t="s">
        <v>27</v>
      </c>
      <c r="I91" s="26">
        <f t="shared" si="10"/>
        <v>3824.6211622807023</v>
      </c>
    </row>
    <row r="92" spans="1:9" x14ac:dyDescent="0.25">
      <c r="A92" s="6">
        <v>116000</v>
      </c>
      <c r="B92" s="6" t="s">
        <v>27</v>
      </c>
      <c r="C92" s="6">
        <v>116999</v>
      </c>
      <c r="D92" s="26">
        <f t="shared" si="7"/>
        <v>45894.736842105267</v>
      </c>
      <c r="E92" s="26" t="s">
        <v>27</v>
      </c>
      <c r="F92" s="26">
        <f t="shared" si="8"/>
        <v>45178.348684210534</v>
      </c>
      <c r="G92" s="6">
        <f t="shared" si="9"/>
        <v>3824.5614035087724</v>
      </c>
      <c r="H92" s="6" t="s">
        <v>27</v>
      </c>
      <c r="I92" s="26">
        <f t="shared" si="10"/>
        <v>3764.8623903508778</v>
      </c>
    </row>
    <row r="93" spans="1:9" x14ac:dyDescent="0.25">
      <c r="A93" s="6">
        <v>117000</v>
      </c>
      <c r="B93" s="6" t="s">
        <v>27</v>
      </c>
      <c r="C93" s="6">
        <v>117999</v>
      </c>
      <c r="D93" s="26">
        <f t="shared" si="7"/>
        <v>45177.631578947374</v>
      </c>
      <c r="E93" s="26" t="s">
        <v>27</v>
      </c>
      <c r="F93" s="26">
        <f t="shared" si="8"/>
        <v>44461.243421052633</v>
      </c>
      <c r="G93" s="6">
        <f t="shared" si="9"/>
        <v>3764.802631578948</v>
      </c>
      <c r="H93" s="6" t="s">
        <v>27</v>
      </c>
      <c r="I93" s="26">
        <f t="shared" si="10"/>
        <v>3705.1036184210529</v>
      </c>
    </row>
    <row r="94" spans="1:9" x14ac:dyDescent="0.25">
      <c r="A94" s="6">
        <v>118000</v>
      </c>
      <c r="B94" s="6" t="s">
        <v>27</v>
      </c>
      <c r="C94" s="6">
        <v>118999</v>
      </c>
      <c r="D94" s="26">
        <f t="shared" si="7"/>
        <v>44460.526315789481</v>
      </c>
      <c r="E94" s="26" t="s">
        <v>27</v>
      </c>
      <c r="F94" s="26">
        <f t="shared" si="8"/>
        <v>43744.13815789474</v>
      </c>
      <c r="G94" s="6">
        <f t="shared" si="9"/>
        <v>3705.0438596491235</v>
      </c>
      <c r="H94" s="6" t="s">
        <v>27</v>
      </c>
      <c r="I94" s="26">
        <f t="shared" si="10"/>
        <v>3645.3448464912285</v>
      </c>
    </row>
    <row r="95" spans="1:9" x14ac:dyDescent="0.25">
      <c r="A95" s="6">
        <v>119000</v>
      </c>
      <c r="B95" s="6" t="s">
        <v>27</v>
      </c>
      <c r="C95" s="6">
        <v>119999</v>
      </c>
      <c r="D95" s="26">
        <f t="shared" si="7"/>
        <v>43743.42105263158</v>
      </c>
      <c r="E95" s="26" t="s">
        <v>27</v>
      </c>
      <c r="F95" s="26">
        <f t="shared" si="8"/>
        <v>43027.03289473684</v>
      </c>
      <c r="G95" s="6">
        <f t="shared" si="9"/>
        <v>3645.2850877192982</v>
      </c>
      <c r="H95" s="6" t="s">
        <v>27</v>
      </c>
      <c r="I95" s="26">
        <f t="shared" si="10"/>
        <v>3585.5860745614032</v>
      </c>
    </row>
    <row r="96" spans="1:9" x14ac:dyDescent="0.25">
      <c r="A96" s="6">
        <v>120000</v>
      </c>
      <c r="B96" s="6" t="s">
        <v>27</v>
      </c>
      <c r="C96" s="6">
        <v>120999</v>
      </c>
      <c r="D96" s="26">
        <f t="shared" si="7"/>
        <v>43026.315789473694</v>
      </c>
      <c r="E96" s="26" t="s">
        <v>27</v>
      </c>
      <c r="F96" s="26">
        <f t="shared" si="8"/>
        <v>42309.927631578947</v>
      </c>
      <c r="G96" s="6">
        <f t="shared" si="9"/>
        <v>3585.5263157894747</v>
      </c>
      <c r="H96" s="6" t="s">
        <v>27</v>
      </c>
      <c r="I96" s="26">
        <f t="shared" si="10"/>
        <v>3525.8273026315787</v>
      </c>
    </row>
    <row r="97" spans="1:9" x14ac:dyDescent="0.25">
      <c r="A97" s="6">
        <v>121000</v>
      </c>
      <c r="B97" s="6" t="s">
        <v>27</v>
      </c>
      <c r="C97" s="6">
        <v>121999</v>
      </c>
      <c r="D97" s="26">
        <f t="shared" si="7"/>
        <v>42309.210526315801</v>
      </c>
      <c r="E97" s="26" t="s">
        <v>27</v>
      </c>
      <c r="F97" s="26">
        <f t="shared" si="8"/>
        <v>41592.822368421053</v>
      </c>
      <c r="G97" s="6">
        <f t="shared" si="9"/>
        <v>3525.7675438596502</v>
      </c>
      <c r="H97" s="6" t="s">
        <v>27</v>
      </c>
      <c r="I97" s="26">
        <f t="shared" si="10"/>
        <v>3466.0685307017543</v>
      </c>
    </row>
    <row r="98" spans="1:9" x14ac:dyDescent="0.25">
      <c r="A98" s="6">
        <v>122000</v>
      </c>
      <c r="B98" s="6" t="s">
        <v>27</v>
      </c>
      <c r="C98" s="6">
        <v>122999</v>
      </c>
      <c r="D98" s="26">
        <f t="shared" si="7"/>
        <v>41592.105263157893</v>
      </c>
      <c r="E98" s="26" t="s">
        <v>27</v>
      </c>
      <c r="F98" s="26">
        <f t="shared" si="8"/>
        <v>40875.71710526316</v>
      </c>
      <c r="G98" s="6">
        <f t="shared" si="9"/>
        <v>3466.0087719298244</v>
      </c>
      <c r="H98" s="6" t="s">
        <v>27</v>
      </c>
      <c r="I98" s="26">
        <f t="shared" si="10"/>
        <v>3406.3097587719299</v>
      </c>
    </row>
    <row r="99" spans="1:9" x14ac:dyDescent="0.25">
      <c r="A99" s="6">
        <v>123000</v>
      </c>
      <c r="B99" s="6" t="s">
        <v>27</v>
      </c>
      <c r="C99" s="6">
        <v>123999</v>
      </c>
      <c r="D99" s="26">
        <f t="shared" ref="D99:D130" si="11">MAX(0,GB_enlig-aftrap_enlig*MAX(0,A99-start_enlig))</f>
        <v>40875</v>
      </c>
      <c r="E99" s="26" t="s">
        <v>27</v>
      </c>
      <c r="F99" s="26">
        <f t="shared" ref="F99:F130" si="12">MAX(0,GB_enlig-aftrap_enlig*MAX(0,C99-start_enlig))</f>
        <v>40158.611842105267</v>
      </c>
      <c r="G99" s="6">
        <f t="shared" si="9"/>
        <v>3406.25</v>
      </c>
      <c r="H99" s="6" t="s">
        <v>27</v>
      </c>
      <c r="I99" s="26">
        <f t="shared" si="10"/>
        <v>3346.5509868421054</v>
      </c>
    </row>
    <row r="100" spans="1:9" x14ac:dyDescent="0.25">
      <c r="A100" s="6">
        <v>124000</v>
      </c>
      <c r="B100" s="6" t="s">
        <v>27</v>
      </c>
      <c r="C100" s="6">
        <v>124999</v>
      </c>
      <c r="D100" s="26">
        <f t="shared" si="11"/>
        <v>40157.894736842107</v>
      </c>
      <c r="E100" s="26" t="s">
        <v>27</v>
      </c>
      <c r="F100" s="26">
        <f t="shared" si="12"/>
        <v>39441.506578947374</v>
      </c>
      <c r="G100" s="6">
        <f t="shared" si="9"/>
        <v>3346.4912280701756</v>
      </c>
      <c r="H100" s="6" t="s">
        <v>27</v>
      </c>
      <c r="I100" s="26">
        <f t="shared" si="10"/>
        <v>3286.792214912281</v>
      </c>
    </row>
    <row r="101" spans="1:9" x14ac:dyDescent="0.25">
      <c r="A101" s="6">
        <v>125000</v>
      </c>
      <c r="B101" s="6" t="s">
        <v>27</v>
      </c>
      <c r="C101" s="6">
        <v>125999</v>
      </c>
      <c r="D101" s="26">
        <f t="shared" si="11"/>
        <v>39440.789473684214</v>
      </c>
      <c r="E101" s="26" t="s">
        <v>27</v>
      </c>
      <c r="F101" s="26">
        <f t="shared" si="12"/>
        <v>38724.401315789481</v>
      </c>
      <c r="G101" s="6">
        <f t="shared" si="9"/>
        <v>3286.7324561403511</v>
      </c>
      <c r="H101" s="6" t="s">
        <v>27</v>
      </c>
      <c r="I101" s="26">
        <f t="shared" si="10"/>
        <v>3227.0334429824566</v>
      </c>
    </row>
    <row r="102" spans="1:9" x14ac:dyDescent="0.25">
      <c r="A102" s="6">
        <v>126000</v>
      </c>
      <c r="B102" s="6" t="s">
        <v>27</v>
      </c>
      <c r="C102" s="6">
        <v>126999</v>
      </c>
      <c r="D102" s="26">
        <f t="shared" si="11"/>
        <v>38723.68421052632</v>
      </c>
      <c r="E102" s="26" t="s">
        <v>27</v>
      </c>
      <c r="F102" s="26">
        <f t="shared" si="12"/>
        <v>38007.296052631587</v>
      </c>
      <c r="G102" s="6">
        <f t="shared" si="9"/>
        <v>3226.9736842105267</v>
      </c>
      <c r="H102" s="6" t="s">
        <v>27</v>
      </c>
      <c r="I102" s="26">
        <f t="shared" si="10"/>
        <v>3167.2746710526321</v>
      </c>
    </row>
    <row r="103" spans="1:9" x14ac:dyDescent="0.25">
      <c r="A103" s="6">
        <v>127000</v>
      </c>
      <c r="B103" s="6" t="s">
        <v>27</v>
      </c>
      <c r="C103" s="6">
        <v>127999</v>
      </c>
      <c r="D103" s="26">
        <f t="shared" si="11"/>
        <v>38006.578947368427</v>
      </c>
      <c r="E103" s="26" t="s">
        <v>27</v>
      </c>
      <c r="F103" s="26">
        <f t="shared" si="12"/>
        <v>37290.190789473694</v>
      </c>
      <c r="G103" s="6">
        <f t="shared" si="9"/>
        <v>3167.2149122807023</v>
      </c>
      <c r="H103" s="6" t="s">
        <v>27</v>
      </c>
      <c r="I103" s="26">
        <f t="shared" si="10"/>
        <v>3107.5158991228077</v>
      </c>
    </row>
    <row r="104" spans="1:9" x14ac:dyDescent="0.25">
      <c r="A104" s="6">
        <v>128000</v>
      </c>
      <c r="B104" s="6" t="s">
        <v>27</v>
      </c>
      <c r="C104" s="6">
        <v>128999</v>
      </c>
      <c r="D104" s="26">
        <f t="shared" si="11"/>
        <v>37289.473684210534</v>
      </c>
      <c r="E104" s="26" t="s">
        <v>27</v>
      </c>
      <c r="F104" s="26">
        <f t="shared" si="12"/>
        <v>36573.085526315801</v>
      </c>
      <c r="G104" s="6">
        <f t="shared" si="9"/>
        <v>3107.4561403508778</v>
      </c>
      <c r="H104" s="6" t="s">
        <v>27</v>
      </c>
      <c r="I104" s="26">
        <f t="shared" si="10"/>
        <v>3047.7571271929833</v>
      </c>
    </row>
    <row r="105" spans="1:9" x14ac:dyDescent="0.25">
      <c r="A105" s="6">
        <v>129000</v>
      </c>
      <c r="B105" s="6" t="s">
        <v>27</v>
      </c>
      <c r="C105" s="6">
        <v>129999</v>
      </c>
      <c r="D105" s="26">
        <f t="shared" si="11"/>
        <v>36572.368421052641</v>
      </c>
      <c r="E105" s="26" t="s">
        <v>27</v>
      </c>
      <c r="F105" s="26">
        <f t="shared" si="12"/>
        <v>35855.980263157893</v>
      </c>
      <c r="G105" s="6">
        <f t="shared" si="9"/>
        <v>3047.6973684210534</v>
      </c>
      <c r="H105" s="6" t="s">
        <v>27</v>
      </c>
      <c r="I105" s="26">
        <f t="shared" si="10"/>
        <v>2987.9983552631579</v>
      </c>
    </row>
    <row r="106" spans="1:9" x14ac:dyDescent="0.25">
      <c r="A106" s="6">
        <v>130000</v>
      </c>
      <c r="B106" s="6" t="s">
        <v>27</v>
      </c>
      <c r="C106" s="6">
        <v>130999</v>
      </c>
      <c r="D106" s="26">
        <f t="shared" si="11"/>
        <v>35855.263157894748</v>
      </c>
      <c r="E106" s="26" t="s">
        <v>27</v>
      </c>
      <c r="F106" s="26">
        <f t="shared" si="12"/>
        <v>35138.875</v>
      </c>
      <c r="G106" s="6">
        <f t="shared" si="9"/>
        <v>2987.938596491229</v>
      </c>
      <c r="H106" s="6" t="s">
        <v>27</v>
      </c>
      <c r="I106" s="26">
        <f t="shared" si="10"/>
        <v>2928.2395833333335</v>
      </c>
    </row>
    <row r="107" spans="1:9" x14ac:dyDescent="0.25">
      <c r="A107" s="6">
        <v>131000</v>
      </c>
      <c r="B107" s="6" t="s">
        <v>27</v>
      </c>
      <c r="C107" s="6">
        <v>131999</v>
      </c>
      <c r="D107" s="26">
        <f t="shared" si="11"/>
        <v>35138.15789473684</v>
      </c>
      <c r="E107" s="26" t="s">
        <v>27</v>
      </c>
      <c r="F107" s="26">
        <f t="shared" si="12"/>
        <v>34421.769736842107</v>
      </c>
      <c r="G107" s="6">
        <f t="shared" si="9"/>
        <v>2928.1798245614032</v>
      </c>
      <c r="H107" s="6" t="s">
        <v>27</v>
      </c>
      <c r="I107" s="26">
        <f t="shared" si="10"/>
        <v>2868.4808114035091</v>
      </c>
    </row>
    <row r="108" spans="1:9" x14ac:dyDescent="0.25">
      <c r="A108" s="6">
        <v>132000</v>
      </c>
      <c r="B108" s="6" t="s">
        <v>27</v>
      </c>
      <c r="C108" s="6">
        <v>132999</v>
      </c>
      <c r="D108" s="26">
        <f t="shared" si="11"/>
        <v>34421.052631578947</v>
      </c>
      <c r="E108" s="26" t="s">
        <v>27</v>
      </c>
      <c r="F108" s="26">
        <f t="shared" si="12"/>
        <v>33704.664473684214</v>
      </c>
      <c r="G108" s="6">
        <f t="shared" si="9"/>
        <v>2868.4210526315787</v>
      </c>
      <c r="H108" s="6" t="s">
        <v>27</v>
      </c>
      <c r="I108" s="26">
        <f t="shared" si="10"/>
        <v>2808.7220394736846</v>
      </c>
    </row>
    <row r="109" spans="1:9" x14ac:dyDescent="0.25">
      <c r="A109" s="6">
        <v>133000</v>
      </c>
      <c r="B109" s="6" t="s">
        <v>27</v>
      </c>
      <c r="C109" s="6">
        <v>133999</v>
      </c>
      <c r="D109" s="26">
        <f t="shared" si="11"/>
        <v>33703.947368421053</v>
      </c>
      <c r="E109" s="26" t="s">
        <v>27</v>
      </c>
      <c r="F109" s="26">
        <f t="shared" si="12"/>
        <v>32987.55921052632</v>
      </c>
      <c r="G109" s="6">
        <f t="shared" si="9"/>
        <v>2808.6622807017543</v>
      </c>
      <c r="H109" s="6" t="s">
        <v>27</v>
      </c>
      <c r="I109" s="26">
        <f t="shared" si="10"/>
        <v>2748.9632675438602</v>
      </c>
    </row>
    <row r="110" spans="1:9" x14ac:dyDescent="0.25">
      <c r="A110" s="6">
        <v>134000</v>
      </c>
      <c r="B110" s="6" t="s">
        <v>27</v>
      </c>
      <c r="C110" s="6">
        <v>134999</v>
      </c>
      <c r="D110" s="26">
        <f t="shared" si="11"/>
        <v>32986.84210526316</v>
      </c>
      <c r="E110" s="26" t="s">
        <v>27</v>
      </c>
      <c r="F110" s="26">
        <f t="shared" si="12"/>
        <v>32270.453947368427</v>
      </c>
      <c r="G110" s="6">
        <f t="shared" si="9"/>
        <v>2748.9035087719299</v>
      </c>
      <c r="H110" s="6" t="s">
        <v>27</v>
      </c>
      <c r="I110" s="26">
        <f t="shared" si="10"/>
        <v>2689.2044956140357</v>
      </c>
    </row>
    <row r="111" spans="1:9" x14ac:dyDescent="0.25">
      <c r="A111" s="6">
        <v>135000</v>
      </c>
      <c r="B111" s="6" t="s">
        <v>27</v>
      </c>
      <c r="C111" s="6">
        <v>135999</v>
      </c>
      <c r="D111" s="26">
        <f t="shared" si="11"/>
        <v>32269.736842105267</v>
      </c>
      <c r="E111" s="26" t="s">
        <v>27</v>
      </c>
      <c r="F111" s="26">
        <f t="shared" si="12"/>
        <v>31553.348684210534</v>
      </c>
      <c r="G111" s="6">
        <f t="shared" si="9"/>
        <v>2689.1447368421054</v>
      </c>
      <c r="H111" s="6" t="s">
        <v>27</v>
      </c>
      <c r="I111" s="26">
        <f t="shared" si="10"/>
        <v>2629.4457236842113</v>
      </c>
    </row>
    <row r="112" spans="1:9" x14ac:dyDescent="0.25">
      <c r="A112" s="6">
        <v>136000</v>
      </c>
      <c r="B112" s="6" t="s">
        <v>27</v>
      </c>
      <c r="C112" s="6">
        <v>136999</v>
      </c>
      <c r="D112" s="26">
        <f t="shared" si="11"/>
        <v>31552.631578947374</v>
      </c>
      <c r="E112" s="26" t="s">
        <v>27</v>
      </c>
      <c r="F112" s="26">
        <f t="shared" si="12"/>
        <v>30836.243421052641</v>
      </c>
      <c r="G112" s="6">
        <f t="shared" si="9"/>
        <v>2629.385964912281</v>
      </c>
      <c r="H112" s="6" t="s">
        <v>27</v>
      </c>
      <c r="I112" s="26">
        <f t="shared" si="10"/>
        <v>2569.6869517543869</v>
      </c>
    </row>
    <row r="113" spans="1:9" x14ac:dyDescent="0.25">
      <c r="A113" s="6">
        <v>137000</v>
      </c>
      <c r="B113" s="6" t="s">
        <v>27</v>
      </c>
      <c r="C113" s="6">
        <v>137999</v>
      </c>
      <c r="D113" s="26">
        <f t="shared" si="11"/>
        <v>30835.526315789481</v>
      </c>
      <c r="E113" s="26" t="s">
        <v>27</v>
      </c>
      <c r="F113" s="26">
        <f t="shared" si="12"/>
        <v>30119.138157894748</v>
      </c>
      <c r="G113" s="6">
        <f t="shared" si="9"/>
        <v>2569.6271929824566</v>
      </c>
      <c r="H113" s="6" t="s">
        <v>27</v>
      </c>
      <c r="I113" s="26">
        <f t="shared" si="10"/>
        <v>2509.9281798245624</v>
      </c>
    </row>
    <row r="114" spans="1:9" x14ac:dyDescent="0.25">
      <c r="A114" s="6">
        <v>138000</v>
      </c>
      <c r="B114" s="6" t="s">
        <v>27</v>
      </c>
      <c r="C114" s="6">
        <v>138999</v>
      </c>
      <c r="D114" s="26">
        <f t="shared" si="11"/>
        <v>30118.421052631587</v>
      </c>
      <c r="E114" s="26" t="s">
        <v>27</v>
      </c>
      <c r="F114" s="26">
        <f t="shared" si="12"/>
        <v>29402.032894736854</v>
      </c>
      <c r="G114" s="6">
        <f t="shared" si="9"/>
        <v>2509.8684210526321</v>
      </c>
      <c r="H114" s="6" t="s">
        <v>27</v>
      </c>
      <c r="I114" s="26">
        <f t="shared" si="10"/>
        <v>2450.169407894738</v>
      </c>
    </row>
    <row r="115" spans="1:9" x14ac:dyDescent="0.25">
      <c r="A115" s="6">
        <v>139000</v>
      </c>
      <c r="B115" s="6" t="s">
        <v>27</v>
      </c>
      <c r="C115" s="6">
        <v>139999</v>
      </c>
      <c r="D115" s="26">
        <f t="shared" si="11"/>
        <v>29401.315789473694</v>
      </c>
      <c r="E115" s="26" t="s">
        <v>27</v>
      </c>
      <c r="F115" s="26">
        <f t="shared" si="12"/>
        <v>28684.927631578947</v>
      </c>
      <c r="G115" s="6">
        <f t="shared" si="9"/>
        <v>2450.1096491228077</v>
      </c>
      <c r="H115" s="6" t="s">
        <v>27</v>
      </c>
      <c r="I115" s="26">
        <f t="shared" si="10"/>
        <v>2390.4106359649122</v>
      </c>
    </row>
    <row r="116" spans="1:9" x14ac:dyDescent="0.25">
      <c r="A116" s="6">
        <v>140000</v>
      </c>
      <c r="B116" s="6" t="s">
        <v>27</v>
      </c>
      <c r="C116" s="6">
        <v>140999</v>
      </c>
      <c r="D116" s="26">
        <f t="shared" si="11"/>
        <v>28684.210526315801</v>
      </c>
      <c r="E116" s="26" t="s">
        <v>27</v>
      </c>
      <c r="F116" s="26">
        <f t="shared" si="12"/>
        <v>27967.822368421053</v>
      </c>
      <c r="G116" s="6">
        <f t="shared" si="9"/>
        <v>2390.3508771929833</v>
      </c>
      <c r="H116" s="6" t="s">
        <v>27</v>
      </c>
      <c r="I116" s="26">
        <f t="shared" si="10"/>
        <v>2330.6518640350878</v>
      </c>
    </row>
    <row r="117" spans="1:9" x14ac:dyDescent="0.25">
      <c r="A117" s="6">
        <v>141000</v>
      </c>
      <c r="B117" s="6" t="s">
        <v>27</v>
      </c>
      <c r="C117" s="6">
        <v>141999</v>
      </c>
      <c r="D117" s="26">
        <f t="shared" si="11"/>
        <v>27967.105263157893</v>
      </c>
      <c r="E117" s="26" t="s">
        <v>27</v>
      </c>
      <c r="F117" s="26">
        <f t="shared" si="12"/>
        <v>27250.71710526316</v>
      </c>
      <c r="G117" s="6">
        <f t="shared" si="9"/>
        <v>2330.5921052631579</v>
      </c>
      <c r="H117" s="6" t="s">
        <v>27</v>
      </c>
      <c r="I117" s="26">
        <f t="shared" si="10"/>
        <v>2270.8930921052633</v>
      </c>
    </row>
    <row r="118" spans="1:9" x14ac:dyDescent="0.25">
      <c r="A118" s="6">
        <v>142000</v>
      </c>
      <c r="B118" s="6" t="s">
        <v>27</v>
      </c>
      <c r="C118" s="6">
        <v>142999</v>
      </c>
      <c r="D118" s="26">
        <f t="shared" si="11"/>
        <v>27250</v>
      </c>
      <c r="E118" s="26" t="s">
        <v>27</v>
      </c>
      <c r="F118" s="26">
        <f t="shared" si="12"/>
        <v>26533.611842105267</v>
      </c>
      <c r="G118" s="6">
        <f t="shared" si="9"/>
        <v>2270.8333333333335</v>
      </c>
      <c r="H118" s="6" t="s">
        <v>27</v>
      </c>
      <c r="I118" s="26">
        <f t="shared" si="10"/>
        <v>2211.1343201754389</v>
      </c>
    </row>
    <row r="119" spans="1:9" x14ac:dyDescent="0.25">
      <c r="A119" s="6">
        <v>143000</v>
      </c>
      <c r="B119" s="6" t="s">
        <v>27</v>
      </c>
      <c r="C119" s="6">
        <v>143999</v>
      </c>
      <c r="D119" s="26">
        <f t="shared" si="11"/>
        <v>26532.894736842107</v>
      </c>
      <c r="E119" s="26" t="s">
        <v>27</v>
      </c>
      <c r="F119" s="26">
        <f t="shared" si="12"/>
        <v>25816.506578947374</v>
      </c>
      <c r="G119" s="6">
        <f t="shared" si="9"/>
        <v>2211.0745614035091</v>
      </c>
      <c r="H119" s="6" t="s">
        <v>27</v>
      </c>
      <c r="I119" s="26">
        <f t="shared" si="10"/>
        <v>2151.3755482456145</v>
      </c>
    </row>
    <row r="120" spans="1:9" x14ac:dyDescent="0.25">
      <c r="A120" s="6">
        <v>144000</v>
      </c>
      <c r="B120" s="6" t="s">
        <v>27</v>
      </c>
      <c r="C120" s="6">
        <v>144999</v>
      </c>
      <c r="D120" s="26">
        <f t="shared" si="11"/>
        <v>25815.789473684214</v>
      </c>
      <c r="E120" s="26" t="s">
        <v>27</v>
      </c>
      <c r="F120" s="26">
        <f t="shared" si="12"/>
        <v>25099.401315789481</v>
      </c>
      <c r="G120" s="6">
        <f t="shared" si="9"/>
        <v>2151.3157894736846</v>
      </c>
      <c r="H120" s="6" t="s">
        <v>27</v>
      </c>
      <c r="I120" s="26">
        <f t="shared" si="10"/>
        <v>2091.61677631579</v>
      </c>
    </row>
    <row r="121" spans="1:9" x14ac:dyDescent="0.25">
      <c r="A121" s="6">
        <v>145000</v>
      </c>
      <c r="B121" s="6" t="s">
        <v>27</v>
      </c>
      <c r="C121" s="6">
        <v>145999</v>
      </c>
      <c r="D121" s="26">
        <f t="shared" si="11"/>
        <v>25098.68421052632</v>
      </c>
      <c r="E121" s="26" t="s">
        <v>27</v>
      </c>
      <c r="F121" s="26">
        <f t="shared" si="12"/>
        <v>24382.296052631587</v>
      </c>
      <c r="G121" s="6">
        <f t="shared" si="9"/>
        <v>2091.5570175438602</v>
      </c>
      <c r="H121" s="6" t="s">
        <v>27</v>
      </c>
      <c r="I121" s="26">
        <f t="shared" si="10"/>
        <v>2031.8580043859656</v>
      </c>
    </row>
    <row r="122" spans="1:9" x14ac:dyDescent="0.25">
      <c r="A122" s="6">
        <v>146000</v>
      </c>
      <c r="B122" s="6" t="s">
        <v>27</v>
      </c>
      <c r="C122" s="6">
        <v>146999</v>
      </c>
      <c r="D122" s="26">
        <f t="shared" si="11"/>
        <v>24381.578947368427</v>
      </c>
      <c r="E122" s="26" t="s">
        <v>27</v>
      </c>
      <c r="F122" s="26">
        <f t="shared" si="12"/>
        <v>23665.190789473694</v>
      </c>
      <c r="G122" s="6">
        <f t="shared" si="9"/>
        <v>2031.7982456140355</v>
      </c>
      <c r="H122" s="6" t="s">
        <v>27</v>
      </c>
      <c r="I122" s="26">
        <f t="shared" si="10"/>
        <v>1972.0992324561412</v>
      </c>
    </row>
    <row r="123" spans="1:9" x14ac:dyDescent="0.25">
      <c r="A123" s="6">
        <v>147000</v>
      </c>
      <c r="B123" s="6" t="s">
        <v>27</v>
      </c>
      <c r="C123" s="6">
        <v>147999</v>
      </c>
      <c r="D123" s="26">
        <f t="shared" si="11"/>
        <v>23664.473684210534</v>
      </c>
      <c r="E123" s="26" t="s">
        <v>27</v>
      </c>
      <c r="F123" s="26">
        <f t="shared" si="12"/>
        <v>22948.085526315801</v>
      </c>
      <c r="G123" s="6">
        <f t="shared" si="9"/>
        <v>1972.0394736842111</v>
      </c>
      <c r="H123" s="6" t="s">
        <v>27</v>
      </c>
      <c r="I123" s="26">
        <f t="shared" si="10"/>
        <v>1912.3404605263167</v>
      </c>
    </row>
    <row r="124" spans="1:9" x14ac:dyDescent="0.25">
      <c r="A124" s="6">
        <v>148000</v>
      </c>
      <c r="B124" s="6" t="s">
        <v>27</v>
      </c>
      <c r="C124" s="6">
        <v>148999</v>
      </c>
      <c r="D124" s="26">
        <f t="shared" si="11"/>
        <v>22947.368421052641</v>
      </c>
      <c r="E124" s="26" t="s">
        <v>27</v>
      </c>
      <c r="F124" s="26">
        <f t="shared" si="12"/>
        <v>22230.980263157893</v>
      </c>
      <c r="G124" s="6">
        <f t="shared" si="9"/>
        <v>1912.2807017543867</v>
      </c>
      <c r="H124" s="6" t="s">
        <v>27</v>
      </c>
      <c r="I124" s="26">
        <f t="shared" si="10"/>
        <v>1852.5816885964912</v>
      </c>
    </row>
    <row r="125" spans="1:9" x14ac:dyDescent="0.25">
      <c r="A125" s="6">
        <v>149000</v>
      </c>
      <c r="B125" s="6" t="s">
        <v>27</v>
      </c>
      <c r="C125" s="6">
        <v>149999</v>
      </c>
      <c r="D125" s="26">
        <f t="shared" si="11"/>
        <v>22230.263157894748</v>
      </c>
      <c r="E125" s="26" t="s">
        <v>27</v>
      </c>
      <c r="F125" s="26">
        <f t="shared" si="12"/>
        <v>21513.875</v>
      </c>
      <c r="G125" s="6">
        <f t="shared" si="9"/>
        <v>1852.5219298245622</v>
      </c>
      <c r="H125" s="6" t="s">
        <v>27</v>
      </c>
      <c r="I125" s="26">
        <f t="shared" si="10"/>
        <v>1792.8229166666667</v>
      </c>
    </row>
    <row r="126" spans="1:9" x14ac:dyDescent="0.25">
      <c r="A126" s="6">
        <v>150000</v>
      </c>
      <c r="B126" s="6" t="s">
        <v>27</v>
      </c>
      <c r="C126" s="6">
        <v>150999</v>
      </c>
      <c r="D126" s="26">
        <f t="shared" si="11"/>
        <v>21513.157894736854</v>
      </c>
      <c r="E126" s="26" t="s">
        <v>27</v>
      </c>
      <c r="F126" s="26">
        <f t="shared" si="12"/>
        <v>20796.769736842107</v>
      </c>
      <c r="G126" s="6">
        <f t="shared" si="9"/>
        <v>1792.7631578947378</v>
      </c>
      <c r="H126" s="6" t="s">
        <v>27</v>
      </c>
      <c r="I126" s="26">
        <f t="shared" si="10"/>
        <v>1733.0641447368423</v>
      </c>
    </row>
    <row r="127" spans="1:9" x14ac:dyDescent="0.25">
      <c r="A127" s="6">
        <v>151000</v>
      </c>
      <c r="B127" s="6" t="s">
        <v>27</v>
      </c>
      <c r="C127" s="6">
        <v>151999</v>
      </c>
      <c r="D127" s="26">
        <f t="shared" si="11"/>
        <v>20796.052631578947</v>
      </c>
      <c r="E127" s="26" t="s">
        <v>27</v>
      </c>
      <c r="F127" s="26">
        <f t="shared" si="12"/>
        <v>20079.664473684214</v>
      </c>
      <c r="G127" s="6">
        <f t="shared" si="9"/>
        <v>1733.0043859649122</v>
      </c>
      <c r="H127" s="6" t="s">
        <v>27</v>
      </c>
      <c r="I127" s="26">
        <f t="shared" si="10"/>
        <v>1673.3053728070179</v>
      </c>
    </row>
    <row r="128" spans="1:9" x14ac:dyDescent="0.25">
      <c r="A128" s="6">
        <v>152000</v>
      </c>
      <c r="B128" s="6" t="s">
        <v>27</v>
      </c>
      <c r="C128" s="6">
        <v>152999</v>
      </c>
      <c r="D128" s="26">
        <f t="shared" si="11"/>
        <v>20078.947368421053</v>
      </c>
      <c r="E128" s="26" t="s">
        <v>27</v>
      </c>
      <c r="F128" s="26">
        <f t="shared" si="12"/>
        <v>19362.55921052632</v>
      </c>
      <c r="G128" s="6">
        <f t="shared" si="9"/>
        <v>1673.2456140350878</v>
      </c>
      <c r="H128" s="6" t="s">
        <v>27</v>
      </c>
      <c r="I128" s="26">
        <f t="shared" si="10"/>
        <v>1613.5466008771934</v>
      </c>
    </row>
    <row r="129" spans="1:9" x14ac:dyDescent="0.25">
      <c r="A129" s="6">
        <v>153000</v>
      </c>
      <c r="B129" s="6" t="s">
        <v>27</v>
      </c>
      <c r="C129" s="6">
        <v>153999</v>
      </c>
      <c r="D129" s="26">
        <f t="shared" si="11"/>
        <v>19361.84210526316</v>
      </c>
      <c r="E129" s="26" t="s">
        <v>27</v>
      </c>
      <c r="F129" s="26">
        <f t="shared" si="12"/>
        <v>18645.453947368427</v>
      </c>
      <c r="G129" s="6">
        <f t="shared" si="9"/>
        <v>1613.4868421052633</v>
      </c>
      <c r="H129" s="6" t="s">
        <v>27</v>
      </c>
      <c r="I129" s="26">
        <f t="shared" si="10"/>
        <v>1553.787828947369</v>
      </c>
    </row>
    <row r="130" spans="1:9" x14ac:dyDescent="0.25">
      <c r="A130" s="6">
        <v>154000</v>
      </c>
      <c r="B130" s="6" t="s">
        <v>27</v>
      </c>
      <c r="C130" s="6">
        <v>154999</v>
      </c>
      <c r="D130" s="26">
        <f t="shared" si="11"/>
        <v>18644.736842105267</v>
      </c>
      <c r="E130" s="26" t="s">
        <v>27</v>
      </c>
      <c r="F130" s="26">
        <f t="shared" si="12"/>
        <v>17928.348684210534</v>
      </c>
      <c r="G130" s="6">
        <f t="shared" si="9"/>
        <v>1553.7280701754389</v>
      </c>
      <c r="H130" s="6" t="s">
        <v>27</v>
      </c>
      <c r="I130" s="26">
        <f t="shared" si="10"/>
        <v>1494.0290570175446</v>
      </c>
    </row>
    <row r="131" spans="1:9" x14ac:dyDescent="0.25">
      <c r="A131" s="6">
        <v>155000</v>
      </c>
      <c r="B131" s="6" t="s">
        <v>27</v>
      </c>
      <c r="C131" s="6">
        <v>155999</v>
      </c>
      <c r="D131" s="26">
        <f t="shared" ref="D131:D156" si="13">MAX(0,GB_enlig-aftrap_enlig*MAX(0,A131-start_enlig))</f>
        <v>17927.631578947374</v>
      </c>
      <c r="E131" s="26" t="s">
        <v>27</v>
      </c>
      <c r="F131" s="26">
        <f t="shared" ref="F131:F155" si="14">MAX(0,GB_enlig-aftrap_enlig*MAX(0,C131-start_enlig))</f>
        <v>17211.243421052641</v>
      </c>
      <c r="G131" s="6">
        <f t="shared" si="9"/>
        <v>1493.9692982456145</v>
      </c>
      <c r="H131" s="6" t="s">
        <v>27</v>
      </c>
      <c r="I131" s="26">
        <f t="shared" si="10"/>
        <v>1434.2702850877201</v>
      </c>
    </row>
    <row r="132" spans="1:9" x14ac:dyDescent="0.25">
      <c r="A132" s="6">
        <v>156000</v>
      </c>
      <c r="B132" s="6" t="s">
        <v>27</v>
      </c>
      <c r="C132" s="6">
        <v>156999</v>
      </c>
      <c r="D132" s="26">
        <f t="shared" si="13"/>
        <v>17210.526315789481</v>
      </c>
      <c r="E132" s="26" t="s">
        <v>27</v>
      </c>
      <c r="F132" s="26">
        <f t="shared" si="14"/>
        <v>16494.138157894748</v>
      </c>
      <c r="G132" s="6">
        <f t="shared" ref="G132:G156" si="15">D132/12</f>
        <v>1434.21052631579</v>
      </c>
      <c r="H132" s="6" t="s">
        <v>27</v>
      </c>
      <c r="I132" s="26">
        <f t="shared" ref="I132:I156" si="16">F132/12</f>
        <v>1374.5115131578957</v>
      </c>
    </row>
    <row r="133" spans="1:9" x14ac:dyDescent="0.25">
      <c r="A133" s="6">
        <v>157000</v>
      </c>
      <c r="B133" s="6" t="s">
        <v>27</v>
      </c>
      <c r="C133" s="6">
        <v>157999</v>
      </c>
      <c r="D133" s="26">
        <f t="shared" si="13"/>
        <v>16493.421052631587</v>
      </c>
      <c r="E133" s="26" t="s">
        <v>27</v>
      </c>
      <c r="F133" s="26">
        <f t="shared" si="14"/>
        <v>15777.032894736854</v>
      </c>
      <c r="G133" s="6">
        <f t="shared" si="15"/>
        <v>1374.4517543859656</v>
      </c>
      <c r="H133" s="6" t="s">
        <v>27</v>
      </c>
      <c r="I133" s="26">
        <f t="shared" si="16"/>
        <v>1314.7527412280713</v>
      </c>
    </row>
    <row r="134" spans="1:9" x14ac:dyDescent="0.25">
      <c r="A134" s="6">
        <v>158000</v>
      </c>
      <c r="B134" s="6" t="s">
        <v>27</v>
      </c>
      <c r="C134" s="6">
        <v>158999</v>
      </c>
      <c r="D134" s="26">
        <f t="shared" si="13"/>
        <v>15776.315789473694</v>
      </c>
      <c r="E134" s="26" t="s">
        <v>27</v>
      </c>
      <c r="F134" s="26">
        <f t="shared" si="14"/>
        <v>15059.927631578947</v>
      </c>
      <c r="G134" s="6">
        <f t="shared" si="15"/>
        <v>1314.6929824561412</v>
      </c>
      <c r="H134" s="6" t="s">
        <v>27</v>
      </c>
      <c r="I134" s="26">
        <f t="shared" si="16"/>
        <v>1254.9939692982455</v>
      </c>
    </row>
    <row r="135" spans="1:9" x14ac:dyDescent="0.25">
      <c r="A135" s="6">
        <v>159000</v>
      </c>
      <c r="B135" s="6" t="s">
        <v>27</v>
      </c>
      <c r="C135" s="6">
        <v>159999</v>
      </c>
      <c r="D135" s="26">
        <f t="shared" si="13"/>
        <v>15059.210526315801</v>
      </c>
      <c r="E135" s="26" t="s">
        <v>27</v>
      </c>
      <c r="F135" s="26">
        <f t="shared" si="14"/>
        <v>14342.822368421053</v>
      </c>
      <c r="G135" s="6">
        <f t="shared" si="15"/>
        <v>1254.9342105263167</v>
      </c>
      <c r="H135" s="6" t="s">
        <v>27</v>
      </c>
      <c r="I135" s="26">
        <f t="shared" si="16"/>
        <v>1195.235197368421</v>
      </c>
    </row>
    <row r="136" spans="1:9" x14ac:dyDescent="0.25">
      <c r="A136" s="6">
        <v>160000</v>
      </c>
      <c r="B136" s="6" t="s">
        <v>27</v>
      </c>
      <c r="C136" s="6">
        <v>160999</v>
      </c>
      <c r="D136" s="26">
        <f t="shared" si="13"/>
        <v>14342.105263157908</v>
      </c>
      <c r="E136" s="26" t="s">
        <v>27</v>
      </c>
      <c r="F136" s="26">
        <f t="shared" si="14"/>
        <v>13625.71710526316</v>
      </c>
      <c r="G136" s="6">
        <f t="shared" si="15"/>
        <v>1195.1754385964923</v>
      </c>
      <c r="H136" s="6" t="s">
        <v>27</v>
      </c>
      <c r="I136" s="26">
        <f t="shared" si="16"/>
        <v>1135.4764254385966</v>
      </c>
    </row>
    <row r="137" spans="1:9" x14ac:dyDescent="0.25">
      <c r="A137" s="6">
        <v>161000</v>
      </c>
      <c r="B137" s="6" t="s">
        <v>27</v>
      </c>
      <c r="C137" s="6">
        <v>161999</v>
      </c>
      <c r="D137" s="26">
        <f t="shared" si="13"/>
        <v>13625</v>
      </c>
      <c r="E137" s="26" t="s">
        <v>27</v>
      </c>
      <c r="F137" s="26">
        <f t="shared" si="14"/>
        <v>12908.611842105267</v>
      </c>
      <c r="G137" s="6">
        <f t="shared" si="15"/>
        <v>1135.4166666666667</v>
      </c>
      <c r="H137" s="6" t="s">
        <v>27</v>
      </c>
      <c r="I137" s="26">
        <f t="shared" si="16"/>
        <v>1075.7176535087722</v>
      </c>
    </row>
    <row r="138" spans="1:9" x14ac:dyDescent="0.25">
      <c r="A138" s="6">
        <v>162000</v>
      </c>
      <c r="B138" s="6" t="s">
        <v>27</v>
      </c>
      <c r="C138" s="6">
        <v>162999</v>
      </c>
      <c r="D138" s="26">
        <f t="shared" si="13"/>
        <v>12907.894736842107</v>
      </c>
      <c r="E138" s="26" t="s">
        <v>27</v>
      </c>
      <c r="F138" s="26">
        <f t="shared" si="14"/>
        <v>12191.506578947374</v>
      </c>
      <c r="G138" s="6">
        <f t="shared" si="15"/>
        <v>1075.6578947368423</v>
      </c>
      <c r="H138" s="6" t="s">
        <v>27</v>
      </c>
      <c r="I138" s="26">
        <f t="shared" si="16"/>
        <v>1015.9588815789479</v>
      </c>
    </row>
    <row r="139" spans="1:9" x14ac:dyDescent="0.25">
      <c r="A139" s="6">
        <v>163000</v>
      </c>
      <c r="B139" s="6" t="s">
        <v>27</v>
      </c>
      <c r="C139" s="6">
        <v>163999</v>
      </c>
      <c r="D139" s="26">
        <f t="shared" si="13"/>
        <v>12190.789473684214</v>
      </c>
      <c r="E139" s="26" t="s">
        <v>27</v>
      </c>
      <c r="F139" s="26">
        <f t="shared" si="14"/>
        <v>11474.401315789481</v>
      </c>
      <c r="G139" s="6">
        <f t="shared" si="15"/>
        <v>1015.8991228070178</v>
      </c>
      <c r="H139" s="6" t="s">
        <v>27</v>
      </c>
      <c r="I139" s="26">
        <f t="shared" si="16"/>
        <v>956.20010964912342</v>
      </c>
    </row>
    <row r="140" spans="1:9" x14ac:dyDescent="0.25">
      <c r="A140" s="6">
        <v>164000</v>
      </c>
      <c r="B140" s="6" t="s">
        <v>27</v>
      </c>
      <c r="C140" s="6">
        <v>164999</v>
      </c>
      <c r="D140" s="26">
        <f t="shared" si="13"/>
        <v>11473.68421052632</v>
      </c>
      <c r="E140" s="26" t="s">
        <v>27</v>
      </c>
      <c r="F140" s="26">
        <f t="shared" si="14"/>
        <v>10757.296052631587</v>
      </c>
      <c r="G140" s="6">
        <f t="shared" si="15"/>
        <v>956.14035087719333</v>
      </c>
      <c r="H140" s="6" t="s">
        <v>27</v>
      </c>
      <c r="I140" s="26">
        <f t="shared" si="16"/>
        <v>896.44133771929899</v>
      </c>
    </row>
    <row r="141" spans="1:9" x14ac:dyDescent="0.25">
      <c r="A141" s="6">
        <v>165000</v>
      </c>
      <c r="B141" s="6" t="s">
        <v>27</v>
      </c>
      <c r="C141" s="6">
        <v>165999</v>
      </c>
      <c r="D141" s="26">
        <f t="shared" si="13"/>
        <v>10756.578947368427</v>
      </c>
      <c r="E141" s="26" t="s">
        <v>27</v>
      </c>
      <c r="F141" s="26">
        <f t="shared" si="14"/>
        <v>10040.190789473694</v>
      </c>
      <c r="G141" s="6">
        <f t="shared" si="15"/>
        <v>896.38157894736889</v>
      </c>
      <c r="H141" s="6" t="s">
        <v>27</v>
      </c>
      <c r="I141" s="26">
        <f t="shared" si="16"/>
        <v>836.68256578947455</v>
      </c>
    </row>
    <row r="142" spans="1:9" x14ac:dyDescent="0.25">
      <c r="A142" s="6">
        <v>166000</v>
      </c>
      <c r="B142" s="6" t="s">
        <v>27</v>
      </c>
      <c r="C142" s="6">
        <v>166999</v>
      </c>
      <c r="D142" s="26">
        <f t="shared" si="13"/>
        <v>10039.473684210534</v>
      </c>
      <c r="E142" s="26" t="s">
        <v>27</v>
      </c>
      <c r="F142" s="26">
        <f t="shared" si="14"/>
        <v>9323.085526315801</v>
      </c>
      <c r="G142" s="6">
        <f t="shared" si="15"/>
        <v>836.62280701754446</v>
      </c>
      <c r="H142" s="6" t="s">
        <v>27</v>
      </c>
      <c r="I142" s="26">
        <f t="shared" si="16"/>
        <v>776.92379385965012</v>
      </c>
    </row>
    <row r="143" spans="1:9" x14ac:dyDescent="0.25">
      <c r="A143" s="6">
        <v>167000</v>
      </c>
      <c r="B143" s="6" t="s">
        <v>27</v>
      </c>
      <c r="C143" s="6">
        <v>167999</v>
      </c>
      <c r="D143" s="26">
        <f t="shared" si="13"/>
        <v>9322.3684210526408</v>
      </c>
      <c r="E143" s="26" t="s">
        <v>27</v>
      </c>
      <c r="F143" s="26">
        <f t="shared" si="14"/>
        <v>8605.9802631579078</v>
      </c>
      <c r="G143" s="6">
        <f t="shared" si="15"/>
        <v>776.86403508772003</v>
      </c>
      <c r="H143" s="6" t="s">
        <v>27</v>
      </c>
      <c r="I143" s="26">
        <f t="shared" si="16"/>
        <v>717.16502192982568</v>
      </c>
    </row>
    <row r="144" spans="1:9" x14ac:dyDescent="0.25">
      <c r="A144" s="6">
        <v>168000</v>
      </c>
      <c r="B144" s="6" t="s">
        <v>27</v>
      </c>
      <c r="C144" s="6">
        <v>168999</v>
      </c>
      <c r="D144" s="26">
        <f t="shared" si="13"/>
        <v>8605.2631578947476</v>
      </c>
      <c r="E144" s="26" t="s">
        <v>27</v>
      </c>
      <c r="F144" s="26">
        <f t="shared" si="14"/>
        <v>7888.875</v>
      </c>
      <c r="G144" s="6">
        <f t="shared" si="15"/>
        <v>717.10526315789559</v>
      </c>
      <c r="H144" s="6" t="s">
        <v>27</v>
      </c>
      <c r="I144" s="26">
        <f t="shared" si="16"/>
        <v>657.40625</v>
      </c>
    </row>
    <row r="145" spans="1:9" x14ac:dyDescent="0.25">
      <c r="A145" s="6">
        <v>169000</v>
      </c>
      <c r="B145" s="6" t="s">
        <v>27</v>
      </c>
      <c r="C145" s="6">
        <v>169999</v>
      </c>
      <c r="D145" s="26">
        <f t="shared" si="13"/>
        <v>7888.1578947368544</v>
      </c>
      <c r="E145" s="26" t="s">
        <v>27</v>
      </c>
      <c r="F145" s="26">
        <f t="shared" si="14"/>
        <v>7171.7697368421068</v>
      </c>
      <c r="G145" s="6">
        <f t="shared" si="15"/>
        <v>657.34649122807116</v>
      </c>
      <c r="H145" s="6" t="s">
        <v>27</v>
      </c>
      <c r="I145" s="26">
        <f t="shared" si="16"/>
        <v>597.64747807017557</v>
      </c>
    </row>
    <row r="146" spans="1:9" x14ac:dyDescent="0.25">
      <c r="A146" s="6">
        <v>170000</v>
      </c>
      <c r="B146" s="6" t="s">
        <v>27</v>
      </c>
      <c r="C146" s="6">
        <v>170999</v>
      </c>
      <c r="D146" s="26">
        <f t="shared" si="13"/>
        <v>7171.0526315789612</v>
      </c>
      <c r="E146" s="26" t="s">
        <v>27</v>
      </c>
      <c r="F146" s="26">
        <f t="shared" si="14"/>
        <v>6454.6644736842136</v>
      </c>
      <c r="G146" s="6">
        <f t="shared" si="15"/>
        <v>597.58771929824672</v>
      </c>
      <c r="H146" s="6" t="s">
        <v>27</v>
      </c>
      <c r="I146" s="26">
        <f t="shared" si="16"/>
        <v>537.88870614035113</v>
      </c>
    </row>
    <row r="147" spans="1:9" x14ac:dyDescent="0.25">
      <c r="A147" s="6">
        <v>171000</v>
      </c>
      <c r="B147" s="6" t="s">
        <v>27</v>
      </c>
      <c r="C147" s="6">
        <v>171999</v>
      </c>
      <c r="D147" s="26">
        <f t="shared" si="13"/>
        <v>6453.9473684210534</v>
      </c>
      <c r="E147" s="26" t="s">
        <v>27</v>
      </c>
      <c r="F147" s="26">
        <f t="shared" si="14"/>
        <v>5737.5592105263204</v>
      </c>
      <c r="G147" s="6">
        <f t="shared" si="15"/>
        <v>537.82894736842115</v>
      </c>
      <c r="H147" s="6" t="s">
        <v>27</v>
      </c>
      <c r="I147" s="26">
        <f t="shared" si="16"/>
        <v>478.1299342105267</v>
      </c>
    </row>
    <row r="148" spans="1:9" x14ac:dyDescent="0.25">
      <c r="A148" s="6">
        <v>172000</v>
      </c>
      <c r="B148" s="6" t="s">
        <v>27</v>
      </c>
      <c r="C148" s="6">
        <v>172999</v>
      </c>
      <c r="D148" s="26">
        <f t="shared" si="13"/>
        <v>5736.8421052631602</v>
      </c>
      <c r="E148" s="26" t="s">
        <v>27</v>
      </c>
      <c r="F148" s="26">
        <f t="shared" si="14"/>
        <v>5020.4539473684272</v>
      </c>
      <c r="G148" s="6">
        <f t="shared" si="15"/>
        <v>478.07017543859666</v>
      </c>
      <c r="H148" s="6" t="s">
        <v>27</v>
      </c>
      <c r="I148" s="26">
        <f t="shared" si="16"/>
        <v>418.37116228070226</v>
      </c>
    </row>
    <row r="149" spans="1:9" x14ac:dyDescent="0.25">
      <c r="A149" s="6">
        <v>173000</v>
      </c>
      <c r="B149" s="6" t="s">
        <v>27</v>
      </c>
      <c r="C149" s="6">
        <v>173999</v>
      </c>
      <c r="D149" s="26">
        <f t="shared" si="13"/>
        <v>5019.736842105267</v>
      </c>
      <c r="E149" s="26" t="s">
        <v>27</v>
      </c>
      <c r="F149" s="26">
        <f t="shared" si="14"/>
        <v>4303.348684210534</v>
      </c>
      <c r="G149" s="6">
        <f t="shared" si="15"/>
        <v>418.31140350877223</v>
      </c>
      <c r="H149" s="6" t="s">
        <v>27</v>
      </c>
      <c r="I149" s="26">
        <f t="shared" si="16"/>
        <v>358.61239035087783</v>
      </c>
    </row>
    <row r="150" spans="1:9" x14ac:dyDescent="0.25">
      <c r="A150" s="6">
        <v>174000</v>
      </c>
      <c r="B150" s="6" t="s">
        <v>27</v>
      </c>
      <c r="C150" s="6">
        <v>174999</v>
      </c>
      <c r="D150" s="26">
        <f t="shared" si="13"/>
        <v>4302.6315789473738</v>
      </c>
      <c r="E150" s="26" t="s">
        <v>27</v>
      </c>
      <c r="F150" s="26">
        <f t="shared" si="14"/>
        <v>3586.2434210526408</v>
      </c>
      <c r="G150" s="6">
        <f t="shared" si="15"/>
        <v>358.5526315789478</v>
      </c>
      <c r="H150" s="6" t="s">
        <v>27</v>
      </c>
      <c r="I150" s="26">
        <f t="shared" si="16"/>
        <v>298.8536184210534</v>
      </c>
    </row>
    <row r="151" spans="1:9" x14ac:dyDescent="0.25">
      <c r="A151" s="6">
        <v>175000</v>
      </c>
      <c r="B151" s="6" t="s">
        <v>27</v>
      </c>
      <c r="C151" s="6">
        <v>175999</v>
      </c>
      <c r="D151" s="26">
        <f t="shared" si="13"/>
        <v>3585.5263157894806</v>
      </c>
      <c r="E151" s="26" t="s">
        <v>27</v>
      </c>
      <c r="F151" s="26">
        <f t="shared" si="14"/>
        <v>2869.1381578947476</v>
      </c>
      <c r="G151" s="6">
        <f t="shared" si="15"/>
        <v>298.79385964912336</v>
      </c>
      <c r="H151" s="6" t="s">
        <v>27</v>
      </c>
      <c r="I151" s="26">
        <f t="shared" si="16"/>
        <v>239.09484649122896</v>
      </c>
    </row>
    <row r="152" spans="1:9" x14ac:dyDescent="0.25">
      <c r="A152" s="6">
        <v>176000</v>
      </c>
      <c r="B152" s="6" t="s">
        <v>27</v>
      </c>
      <c r="C152" s="6">
        <v>176999</v>
      </c>
      <c r="D152" s="26">
        <f t="shared" si="13"/>
        <v>2868.4210526315874</v>
      </c>
      <c r="E152" s="26" t="s">
        <v>27</v>
      </c>
      <c r="F152" s="26">
        <f t="shared" si="14"/>
        <v>2152.0328947368544</v>
      </c>
      <c r="G152" s="6">
        <f t="shared" si="15"/>
        <v>239.03508771929896</v>
      </c>
      <c r="H152" s="6" t="s">
        <v>27</v>
      </c>
      <c r="I152" s="26">
        <f t="shared" si="16"/>
        <v>179.33607456140453</v>
      </c>
    </row>
    <row r="153" spans="1:9" x14ac:dyDescent="0.25">
      <c r="A153" s="6">
        <v>177000</v>
      </c>
      <c r="B153" s="6" t="s">
        <v>27</v>
      </c>
      <c r="C153" s="6">
        <v>177999</v>
      </c>
      <c r="D153" s="26">
        <f t="shared" si="13"/>
        <v>2151.3157894736942</v>
      </c>
      <c r="E153" s="26" t="s">
        <v>27</v>
      </c>
      <c r="F153" s="26">
        <f t="shared" si="14"/>
        <v>1434.9276315789612</v>
      </c>
      <c r="G153" s="6">
        <f t="shared" si="15"/>
        <v>179.27631578947452</v>
      </c>
      <c r="H153" s="6" t="s">
        <v>27</v>
      </c>
      <c r="I153" s="26">
        <f t="shared" si="16"/>
        <v>119.5773026315801</v>
      </c>
    </row>
    <row r="154" spans="1:9" x14ac:dyDescent="0.25">
      <c r="A154" s="6">
        <v>178000</v>
      </c>
      <c r="B154" s="6" t="s">
        <v>27</v>
      </c>
      <c r="C154" s="6">
        <v>178999</v>
      </c>
      <c r="D154" s="26">
        <f t="shared" si="13"/>
        <v>1434.210526315801</v>
      </c>
      <c r="E154" s="26" t="s">
        <v>27</v>
      </c>
      <c r="F154" s="26">
        <f t="shared" si="14"/>
        <v>717.8223684210534</v>
      </c>
      <c r="G154" s="6">
        <f t="shared" si="15"/>
        <v>119.51754385965008</v>
      </c>
      <c r="H154" s="6" t="s">
        <v>27</v>
      </c>
      <c r="I154" s="26">
        <f t="shared" si="16"/>
        <v>59.818530701754447</v>
      </c>
    </row>
    <row r="155" spans="1:9" x14ac:dyDescent="0.25">
      <c r="A155" s="6">
        <v>179000</v>
      </c>
      <c r="B155" s="6" t="s">
        <v>27</v>
      </c>
      <c r="C155" s="6">
        <v>179999</v>
      </c>
      <c r="D155" s="26">
        <f t="shared" si="13"/>
        <v>717.10526315790776</v>
      </c>
      <c r="E155" s="26" t="s">
        <v>27</v>
      </c>
      <c r="F155" s="26">
        <f t="shared" si="14"/>
        <v>0.71710526316019241</v>
      </c>
      <c r="G155" s="6">
        <f t="shared" si="15"/>
        <v>59.758771929825649</v>
      </c>
      <c r="H155" s="6" t="s">
        <v>27</v>
      </c>
      <c r="I155" s="26">
        <f t="shared" si="16"/>
        <v>5.9758771930016032E-2</v>
      </c>
    </row>
    <row r="156" spans="1:9" x14ac:dyDescent="0.25">
      <c r="A156" s="6">
        <v>180000</v>
      </c>
      <c r="B156" s="6" t="s">
        <v>27</v>
      </c>
      <c r="C156" s="6"/>
      <c r="D156" s="26">
        <f t="shared" si="13"/>
        <v>0</v>
      </c>
      <c r="E156" s="26" t="s">
        <v>27</v>
      </c>
      <c r="F156" s="26">
        <v>0</v>
      </c>
      <c r="G156" s="6">
        <f t="shared" si="15"/>
        <v>0</v>
      </c>
      <c r="H156" s="6" t="s">
        <v>27</v>
      </c>
      <c r="I156" s="26">
        <f t="shared" si="16"/>
        <v>0</v>
      </c>
    </row>
  </sheetData>
  <mergeCells count="2">
    <mergeCell ref="A1:D1"/>
    <mergeCell ref="A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2"/>
  <sheetViews>
    <sheetView topLeftCell="A48" workbookViewId="0">
      <selection activeCell="A3" sqref="A3:I232"/>
    </sheetView>
  </sheetViews>
  <sheetFormatPr defaultRowHeight="15" x14ac:dyDescent="0.25"/>
  <cols>
    <col min="2" max="2" width="4.42578125" customWidth="1"/>
    <col min="5" max="5" width="4.42578125" customWidth="1"/>
    <col min="8" max="8" width="3" customWidth="1"/>
  </cols>
  <sheetData>
    <row r="1" spans="1:9" x14ac:dyDescent="0.25">
      <c r="A1" s="31" t="s">
        <v>25</v>
      </c>
      <c r="B1" s="31"/>
      <c r="C1" s="31"/>
      <c r="D1" s="31"/>
      <c r="E1" s="25"/>
      <c r="F1" s="25"/>
      <c r="G1" s="25"/>
      <c r="H1" s="25"/>
      <c r="I1" s="25"/>
    </row>
    <row r="2" spans="1:9" x14ac:dyDescent="0.25">
      <c r="A2" s="31" t="s">
        <v>28</v>
      </c>
      <c r="B2" s="31"/>
      <c r="C2" s="31"/>
      <c r="D2" s="25"/>
      <c r="E2" s="25" t="s">
        <v>29</v>
      </c>
      <c r="F2" s="25"/>
      <c r="G2" s="8" t="s">
        <v>26</v>
      </c>
      <c r="H2" s="8"/>
      <c r="I2" s="25"/>
    </row>
    <row r="3" spans="1:9" x14ac:dyDescent="0.25">
      <c r="A3" s="6">
        <v>0</v>
      </c>
      <c r="B3" s="6" t="s">
        <v>27</v>
      </c>
      <c r="C3" s="6">
        <v>41999</v>
      </c>
      <c r="D3" s="26">
        <f t="shared" ref="D3:D66" si="0">MAX(0,GB_parikk-aftrap_parik*MAX(0,A3-start_parik))</f>
        <v>109000</v>
      </c>
      <c r="E3" s="26" t="s">
        <v>27</v>
      </c>
      <c r="F3" s="26">
        <f t="shared" ref="F3:F66" si="1">MAX(0,GB_parikk-aftrap_parik*MAX(0,C3-start_parik))</f>
        <v>109000</v>
      </c>
      <c r="G3" s="6">
        <f t="shared" ref="G3" si="2">D3/12</f>
        <v>9083.3333333333339</v>
      </c>
      <c r="H3" s="6" t="s">
        <v>27</v>
      </c>
      <c r="I3" s="26">
        <f>F3/12</f>
        <v>9083.3333333333339</v>
      </c>
    </row>
    <row r="4" spans="1:9" x14ac:dyDescent="0.25">
      <c r="A4" s="6">
        <v>42000</v>
      </c>
      <c r="B4" s="6" t="s">
        <v>27</v>
      </c>
      <c r="C4" s="6">
        <v>42999</v>
      </c>
      <c r="D4" s="26">
        <f t="shared" si="0"/>
        <v>109000</v>
      </c>
      <c r="E4" s="26" t="s">
        <v>27</v>
      </c>
      <c r="F4" s="26">
        <f t="shared" si="1"/>
        <v>108522.40789473684</v>
      </c>
      <c r="G4" s="6">
        <f t="shared" ref="G4:G67" si="3">D4/12</f>
        <v>9083.3333333333339</v>
      </c>
      <c r="H4" s="6" t="s">
        <v>27</v>
      </c>
      <c r="I4" s="26">
        <f t="shared" ref="I4:I67" si="4">F4/12</f>
        <v>9043.5339912280706</v>
      </c>
    </row>
    <row r="5" spans="1:9" x14ac:dyDescent="0.25">
      <c r="A5" s="6">
        <v>43000</v>
      </c>
      <c r="B5" s="6" t="s">
        <v>27</v>
      </c>
      <c r="C5" s="6">
        <v>43999</v>
      </c>
      <c r="D5" s="26">
        <f t="shared" si="0"/>
        <v>108521.9298245614</v>
      </c>
      <c r="E5" s="26" t="s">
        <v>27</v>
      </c>
      <c r="F5" s="26">
        <f t="shared" si="1"/>
        <v>108044.33771929824</v>
      </c>
      <c r="G5" s="6">
        <f t="shared" si="3"/>
        <v>9043.4941520467837</v>
      </c>
      <c r="H5" s="6" t="s">
        <v>27</v>
      </c>
      <c r="I5" s="26">
        <f t="shared" si="4"/>
        <v>9003.6948099415204</v>
      </c>
    </row>
    <row r="6" spans="1:9" x14ac:dyDescent="0.25">
      <c r="A6" s="6">
        <v>44000</v>
      </c>
      <c r="B6" s="6" t="s">
        <v>27</v>
      </c>
      <c r="C6" s="6">
        <v>44999</v>
      </c>
      <c r="D6" s="26">
        <f t="shared" si="0"/>
        <v>108043.85964912281</v>
      </c>
      <c r="E6" s="26" t="s">
        <v>27</v>
      </c>
      <c r="F6" s="26">
        <f t="shared" si="1"/>
        <v>107566.26754385965</v>
      </c>
      <c r="G6" s="6">
        <f t="shared" si="3"/>
        <v>9003.6549707602335</v>
      </c>
      <c r="H6" s="6" t="s">
        <v>27</v>
      </c>
      <c r="I6" s="26">
        <f t="shared" si="4"/>
        <v>8963.8556286549701</v>
      </c>
    </row>
    <row r="7" spans="1:9" x14ac:dyDescent="0.25">
      <c r="A7" s="6">
        <v>45000</v>
      </c>
      <c r="B7" s="6" t="s">
        <v>27</v>
      </c>
      <c r="C7" s="6">
        <v>45999</v>
      </c>
      <c r="D7" s="26">
        <f t="shared" si="0"/>
        <v>107565.78947368421</v>
      </c>
      <c r="E7" s="26" t="s">
        <v>27</v>
      </c>
      <c r="F7" s="26">
        <f t="shared" si="1"/>
        <v>107088.19736842105</v>
      </c>
      <c r="G7" s="6">
        <f t="shared" si="3"/>
        <v>8963.8157894736851</v>
      </c>
      <c r="H7" s="6" t="s">
        <v>27</v>
      </c>
      <c r="I7" s="26">
        <f t="shared" si="4"/>
        <v>8924.0164473684217</v>
      </c>
    </row>
    <row r="8" spans="1:9" x14ac:dyDescent="0.25">
      <c r="A8" s="6">
        <v>46000</v>
      </c>
      <c r="B8" s="6" t="s">
        <v>27</v>
      </c>
      <c r="C8" s="6">
        <v>46999</v>
      </c>
      <c r="D8" s="26">
        <f t="shared" si="0"/>
        <v>107087.71929824562</v>
      </c>
      <c r="E8" s="26" t="s">
        <v>27</v>
      </c>
      <c r="F8" s="26">
        <f t="shared" si="1"/>
        <v>106610.12719298246</v>
      </c>
      <c r="G8" s="6">
        <f t="shared" si="3"/>
        <v>8923.9766081871348</v>
      </c>
      <c r="H8" s="6" t="s">
        <v>27</v>
      </c>
      <c r="I8" s="26">
        <f t="shared" si="4"/>
        <v>8884.1772660818715</v>
      </c>
    </row>
    <row r="9" spans="1:9" x14ac:dyDescent="0.25">
      <c r="A9" s="6">
        <v>47000</v>
      </c>
      <c r="B9" s="6" t="s">
        <v>27</v>
      </c>
      <c r="C9" s="6">
        <v>47999</v>
      </c>
      <c r="D9" s="26">
        <f t="shared" si="0"/>
        <v>106609.64912280702</v>
      </c>
      <c r="E9" s="26" t="s">
        <v>27</v>
      </c>
      <c r="F9" s="26">
        <f t="shared" si="1"/>
        <v>106132.05701754386</v>
      </c>
      <c r="G9" s="6">
        <f t="shared" si="3"/>
        <v>8884.1374269005846</v>
      </c>
      <c r="H9" s="6" t="s">
        <v>27</v>
      </c>
      <c r="I9" s="26">
        <f t="shared" si="4"/>
        <v>8844.3380847953213</v>
      </c>
    </row>
    <row r="10" spans="1:9" x14ac:dyDescent="0.25">
      <c r="A10" s="6">
        <v>48000</v>
      </c>
      <c r="B10" s="6" t="s">
        <v>27</v>
      </c>
      <c r="C10" s="6">
        <v>48999</v>
      </c>
      <c r="D10" s="26">
        <f t="shared" si="0"/>
        <v>106131.57894736843</v>
      </c>
      <c r="E10" s="26" t="s">
        <v>27</v>
      </c>
      <c r="F10" s="26">
        <f t="shared" si="1"/>
        <v>105653.98684210527</v>
      </c>
      <c r="G10" s="6">
        <f t="shared" si="3"/>
        <v>8844.2982456140362</v>
      </c>
      <c r="H10" s="6" t="s">
        <v>27</v>
      </c>
      <c r="I10" s="26">
        <f t="shared" si="4"/>
        <v>8804.4989035087729</v>
      </c>
    </row>
    <row r="11" spans="1:9" x14ac:dyDescent="0.25">
      <c r="A11" s="6">
        <v>49000</v>
      </c>
      <c r="B11" s="6" t="s">
        <v>27</v>
      </c>
      <c r="C11" s="6">
        <v>49999</v>
      </c>
      <c r="D11" s="26">
        <f t="shared" si="0"/>
        <v>105653.50877192983</v>
      </c>
      <c r="E11" s="26" t="s">
        <v>27</v>
      </c>
      <c r="F11" s="26">
        <f t="shared" si="1"/>
        <v>105175.91666666667</v>
      </c>
      <c r="G11" s="6">
        <f t="shared" si="3"/>
        <v>8804.459064327486</v>
      </c>
      <c r="H11" s="6" t="s">
        <v>27</v>
      </c>
      <c r="I11" s="26">
        <f t="shared" si="4"/>
        <v>8764.6597222222226</v>
      </c>
    </row>
    <row r="12" spans="1:9" x14ac:dyDescent="0.25">
      <c r="A12" s="6">
        <v>50000</v>
      </c>
      <c r="B12" s="6" t="s">
        <v>27</v>
      </c>
      <c r="C12" s="6">
        <v>50999</v>
      </c>
      <c r="D12" s="26">
        <f t="shared" si="0"/>
        <v>105175.43859649122</v>
      </c>
      <c r="E12" s="26" t="s">
        <v>27</v>
      </c>
      <c r="F12" s="26">
        <f t="shared" si="1"/>
        <v>104697.84649122808</v>
      </c>
      <c r="G12" s="6">
        <f t="shared" si="3"/>
        <v>8764.6198830409357</v>
      </c>
      <c r="H12" s="6" t="s">
        <v>27</v>
      </c>
      <c r="I12" s="26">
        <f t="shared" si="4"/>
        <v>8724.8205409356724</v>
      </c>
    </row>
    <row r="13" spans="1:9" x14ac:dyDescent="0.25">
      <c r="A13" s="6">
        <v>51000</v>
      </c>
      <c r="B13" s="6" t="s">
        <v>27</v>
      </c>
      <c r="C13" s="6">
        <v>51999</v>
      </c>
      <c r="D13" s="26">
        <f t="shared" si="0"/>
        <v>104697.36842105263</v>
      </c>
      <c r="E13" s="26" t="s">
        <v>27</v>
      </c>
      <c r="F13" s="26">
        <f t="shared" si="1"/>
        <v>104219.77631578948</v>
      </c>
      <c r="G13" s="6">
        <f t="shared" si="3"/>
        <v>8724.7807017543855</v>
      </c>
      <c r="H13" s="6" t="s">
        <v>27</v>
      </c>
      <c r="I13" s="26">
        <f t="shared" si="4"/>
        <v>8684.981359649124</v>
      </c>
    </row>
    <row r="14" spans="1:9" x14ac:dyDescent="0.25">
      <c r="A14" s="6">
        <v>52000</v>
      </c>
      <c r="B14" s="6" t="s">
        <v>27</v>
      </c>
      <c r="C14" s="6">
        <v>52999</v>
      </c>
      <c r="D14" s="26">
        <f t="shared" si="0"/>
        <v>104219.29824561403</v>
      </c>
      <c r="E14" s="26" t="s">
        <v>27</v>
      </c>
      <c r="F14" s="26">
        <f t="shared" si="1"/>
        <v>103741.70614035087</v>
      </c>
      <c r="G14" s="6">
        <f t="shared" si="3"/>
        <v>8684.9415204678353</v>
      </c>
      <c r="H14" s="6" t="s">
        <v>27</v>
      </c>
      <c r="I14" s="26">
        <f t="shared" si="4"/>
        <v>8645.1421783625719</v>
      </c>
    </row>
    <row r="15" spans="1:9" x14ac:dyDescent="0.25">
      <c r="A15" s="6">
        <v>53000</v>
      </c>
      <c r="B15" s="6" t="s">
        <v>27</v>
      </c>
      <c r="C15" s="6">
        <v>53999</v>
      </c>
      <c r="D15" s="26">
        <f t="shared" si="0"/>
        <v>103741.22807017544</v>
      </c>
      <c r="E15" s="26" t="s">
        <v>27</v>
      </c>
      <c r="F15" s="26">
        <f t="shared" si="1"/>
        <v>103263.63596491228</v>
      </c>
      <c r="G15" s="6">
        <f t="shared" si="3"/>
        <v>8645.1023391812869</v>
      </c>
      <c r="H15" s="6" t="s">
        <v>27</v>
      </c>
      <c r="I15" s="26">
        <f t="shared" si="4"/>
        <v>8605.3029970760235</v>
      </c>
    </row>
    <row r="16" spans="1:9" x14ac:dyDescent="0.25">
      <c r="A16" s="6">
        <v>54000</v>
      </c>
      <c r="B16" s="6" t="s">
        <v>27</v>
      </c>
      <c r="C16" s="6">
        <v>54999</v>
      </c>
      <c r="D16" s="26">
        <f t="shared" si="0"/>
        <v>103263.15789473684</v>
      </c>
      <c r="E16" s="26" t="s">
        <v>27</v>
      </c>
      <c r="F16" s="26">
        <f t="shared" si="1"/>
        <v>102785.56578947368</v>
      </c>
      <c r="G16" s="6">
        <f t="shared" si="3"/>
        <v>8605.2631578947367</v>
      </c>
      <c r="H16" s="6" t="s">
        <v>27</v>
      </c>
      <c r="I16" s="26">
        <f t="shared" si="4"/>
        <v>8565.4638157894733</v>
      </c>
    </row>
    <row r="17" spans="1:9" x14ac:dyDescent="0.25">
      <c r="A17" s="6">
        <v>55000</v>
      </c>
      <c r="B17" s="6" t="s">
        <v>27</v>
      </c>
      <c r="C17" s="6">
        <v>55999</v>
      </c>
      <c r="D17" s="26">
        <f t="shared" si="0"/>
        <v>102785.08771929824</v>
      </c>
      <c r="E17" s="26" t="s">
        <v>27</v>
      </c>
      <c r="F17" s="26">
        <f t="shared" si="1"/>
        <v>102307.49561403508</v>
      </c>
      <c r="G17" s="6">
        <f t="shared" si="3"/>
        <v>8565.4239766081864</v>
      </c>
      <c r="H17" s="6" t="s">
        <v>27</v>
      </c>
      <c r="I17" s="26">
        <f t="shared" si="4"/>
        <v>8525.6246345029231</v>
      </c>
    </row>
    <row r="18" spans="1:9" x14ac:dyDescent="0.25">
      <c r="A18" s="6">
        <v>56000</v>
      </c>
      <c r="B18" s="6" t="s">
        <v>27</v>
      </c>
      <c r="C18" s="6">
        <v>56999</v>
      </c>
      <c r="D18" s="26">
        <f t="shared" si="0"/>
        <v>102307.01754385965</v>
      </c>
      <c r="E18" s="26" t="s">
        <v>27</v>
      </c>
      <c r="F18" s="26">
        <f t="shared" si="1"/>
        <v>101829.42543859649</v>
      </c>
      <c r="G18" s="6">
        <f t="shared" si="3"/>
        <v>8525.584795321638</v>
      </c>
      <c r="H18" s="6" t="s">
        <v>27</v>
      </c>
      <c r="I18" s="26">
        <f t="shared" si="4"/>
        <v>8485.7854532163747</v>
      </c>
    </row>
    <row r="19" spans="1:9" x14ac:dyDescent="0.25">
      <c r="A19" s="6">
        <v>57000</v>
      </c>
      <c r="B19" s="6" t="s">
        <v>27</v>
      </c>
      <c r="C19" s="6">
        <v>57999</v>
      </c>
      <c r="D19" s="26">
        <f t="shared" si="0"/>
        <v>101828.94736842105</v>
      </c>
      <c r="E19" s="26" t="s">
        <v>27</v>
      </c>
      <c r="F19" s="26">
        <f t="shared" si="1"/>
        <v>101351.35526315789</v>
      </c>
      <c r="G19" s="6">
        <f t="shared" si="3"/>
        <v>8485.7456140350878</v>
      </c>
      <c r="H19" s="6" t="s">
        <v>27</v>
      </c>
      <c r="I19" s="26">
        <f t="shared" si="4"/>
        <v>8445.9462719298244</v>
      </c>
    </row>
    <row r="20" spans="1:9" x14ac:dyDescent="0.25">
      <c r="A20" s="6">
        <v>58000</v>
      </c>
      <c r="B20" s="6" t="s">
        <v>27</v>
      </c>
      <c r="C20" s="6">
        <v>58999</v>
      </c>
      <c r="D20" s="26">
        <f t="shared" si="0"/>
        <v>101350.87719298246</v>
      </c>
      <c r="E20" s="26" t="s">
        <v>27</v>
      </c>
      <c r="F20" s="26">
        <f t="shared" si="1"/>
        <v>100873.2850877193</v>
      </c>
      <c r="G20" s="6">
        <f t="shared" si="3"/>
        <v>8445.9064327485376</v>
      </c>
      <c r="H20" s="6" t="s">
        <v>27</v>
      </c>
      <c r="I20" s="26">
        <f t="shared" si="4"/>
        <v>8406.1070906432742</v>
      </c>
    </row>
    <row r="21" spans="1:9" x14ac:dyDescent="0.25">
      <c r="A21" s="6">
        <v>59000</v>
      </c>
      <c r="B21" s="6" t="s">
        <v>27</v>
      </c>
      <c r="C21" s="6">
        <v>59999</v>
      </c>
      <c r="D21" s="26">
        <f t="shared" si="0"/>
        <v>100872.80701754386</v>
      </c>
      <c r="E21" s="26" t="s">
        <v>27</v>
      </c>
      <c r="F21" s="26">
        <f t="shared" si="1"/>
        <v>100395.2149122807</v>
      </c>
      <c r="G21" s="6">
        <f t="shared" si="3"/>
        <v>8406.0672514619891</v>
      </c>
      <c r="H21" s="6" t="s">
        <v>27</v>
      </c>
      <c r="I21" s="26">
        <f t="shared" si="4"/>
        <v>8366.2679093567258</v>
      </c>
    </row>
    <row r="22" spans="1:9" x14ac:dyDescent="0.25">
      <c r="A22" s="6">
        <v>60000</v>
      </c>
      <c r="B22" s="6" t="s">
        <v>27</v>
      </c>
      <c r="C22" s="6">
        <v>60999</v>
      </c>
      <c r="D22" s="26">
        <f t="shared" si="0"/>
        <v>100394.73684210527</v>
      </c>
      <c r="E22" s="26" t="s">
        <v>27</v>
      </c>
      <c r="F22" s="26">
        <f t="shared" si="1"/>
        <v>99917.144736842107</v>
      </c>
      <c r="G22" s="6">
        <f t="shared" si="3"/>
        <v>8366.2280701754389</v>
      </c>
      <c r="H22" s="6" t="s">
        <v>27</v>
      </c>
      <c r="I22" s="26">
        <f t="shared" si="4"/>
        <v>8326.4287280701756</v>
      </c>
    </row>
    <row r="23" spans="1:9" x14ac:dyDescent="0.25">
      <c r="A23" s="6">
        <v>61000</v>
      </c>
      <c r="B23" s="6" t="s">
        <v>27</v>
      </c>
      <c r="C23" s="6">
        <v>61999</v>
      </c>
      <c r="D23" s="26">
        <f t="shared" si="0"/>
        <v>99916.666666666672</v>
      </c>
      <c r="E23" s="26" t="s">
        <v>27</v>
      </c>
      <c r="F23" s="26">
        <f t="shared" si="1"/>
        <v>99439.074561403511</v>
      </c>
      <c r="G23" s="6">
        <f t="shared" si="3"/>
        <v>8326.3888888888887</v>
      </c>
      <c r="H23" s="6" t="s">
        <v>27</v>
      </c>
      <c r="I23" s="26">
        <f t="shared" si="4"/>
        <v>8286.5895467836253</v>
      </c>
    </row>
    <row r="24" spans="1:9" x14ac:dyDescent="0.25">
      <c r="A24" s="6">
        <v>62000</v>
      </c>
      <c r="B24" s="6" t="s">
        <v>27</v>
      </c>
      <c r="C24" s="6">
        <v>62999</v>
      </c>
      <c r="D24" s="26">
        <f t="shared" si="0"/>
        <v>99438.596491228076</v>
      </c>
      <c r="E24" s="26" t="s">
        <v>27</v>
      </c>
      <c r="F24" s="26">
        <f t="shared" si="1"/>
        <v>98961.004385964916</v>
      </c>
      <c r="G24" s="6">
        <f t="shared" si="3"/>
        <v>8286.5497076023403</v>
      </c>
      <c r="H24" s="6" t="s">
        <v>27</v>
      </c>
      <c r="I24" s="26">
        <f t="shared" si="4"/>
        <v>8246.7503654970769</v>
      </c>
    </row>
    <row r="25" spans="1:9" x14ac:dyDescent="0.25">
      <c r="A25" s="6">
        <v>63000</v>
      </c>
      <c r="B25" s="6" t="s">
        <v>27</v>
      </c>
      <c r="C25" s="6">
        <v>63999</v>
      </c>
      <c r="D25" s="26">
        <f t="shared" si="0"/>
        <v>98960.526315789466</v>
      </c>
      <c r="E25" s="26" t="s">
        <v>27</v>
      </c>
      <c r="F25" s="26">
        <f t="shared" si="1"/>
        <v>98482.93421052632</v>
      </c>
      <c r="G25" s="6">
        <f t="shared" si="3"/>
        <v>8246.7105263157882</v>
      </c>
      <c r="H25" s="6" t="s">
        <v>27</v>
      </c>
      <c r="I25" s="26">
        <f t="shared" si="4"/>
        <v>8206.9111842105267</v>
      </c>
    </row>
    <row r="26" spans="1:9" x14ac:dyDescent="0.25">
      <c r="A26" s="6">
        <v>64000</v>
      </c>
      <c r="B26" s="6" t="s">
        <v>27</v>
      </c>
      <c r="C26" s="6">
        <v>64999</v>
      </c>
      <c r="D26" s="26">
        <f t="shared" si="0"/>
        <v>98482.456140350871</v>
      </c>
      <c r="E26" s="26" t="s">
        <v>27</v>
      </c>
      <c r="F26" s="26">
        <f t="shared" si="1"/>
        <v>98004.864035087725</v>
      </c>
      <c r="G26" s="6">
        <f t="shared" si="3"/>
        <v>8206.8713450292398</v>
      </c>
      <c r="H26" s="6" t="s">
        <v>27</v>
      </c>
      <c r="I26" s="26">
        <f t="shared" si="4"/>
        <v>8167.0720029239774</v>
      </c>
    </row>
    <row r="27" spans="1:9" x14ac:dyDescent="0.25">
      <c r="A27" s="6">
        <v>65000</v>
      </c>
      <c r="B27" s="6" t="s">
        <v>27</v>
      </c>
      <c r="C27" s="6">
        <v>65999</v>
      </c>
      <c r="D27" s="26">
        <f t="shared" si="0"/>
        <v>98004.385964912275</v>
      </c>
      <c r="E27" s="26" t="s">
        <v>27</v>
      </c>
      <c r="F27" s="26">
        <f t="shared" si="1"/>
        <v>97526.793859649129</v>
      </c>
      <c r="G27" s="6">
        <f t="shared" si="3"/>
        <v>8167.0321637426896</v>
      </c>
      <c r="H27" s="6" t="s">
        <v>27</v>
      </c>
      <c r="I27" s="26">
        <f t="shared" si="4"/>
        <v>8127.2328216374272</v>
      </c>
    </row>
    <row r="28" spans="1:9" x14ac:dyDescent="0.25">
      <c r="A28" s="6">
        <v>66000</v>
      </c>
      <c r="B28" s="6" t="s">
        <v>27</v>
      </c>
      <c r="C28" s="6">
        <v>66999</v>
      </c>
      <c r="D28" s="26">
        <f t="shared" si="0"/>
        <v>97526.31578947368</v>
      </c>
      <c r="E28" s="26" t="s">
        <v>27</v>
      </c>
      <c r="F28" s="26">
        <f t="shared" si="1"/>
        <v>97048.723684210534</v>
      </c>
      <c r="G28" s="6">
        <f t="shared" si="3"/>
        <v>8127.1929824561403</v>
      </c>
      <c r="H28" s="6" t="s">
        <v>27</v>
      </c>
      <c r="I28" s="26">
        <f t="shared" si="4"/>
        <v>8087.3936403508778</v>
      </c>
    </row>
    <row r="29" spans="1:9" x14ac:dyDescent="0.25">
      <c r="A29" s="6">
        <v>67000</v>
      </c>
      <c r="B29" s="6" t="s">
        <v>27</v>
      </c>
      <c r="C29" s="6">
        <v>67999</v>
      </c>
      <c r="D29" s="26">
        <f t="shared" si="0"/>
        <v>97048.245614035084</v>
      </c>
      <c r="E29" s="26" t="s">
        <v>27</v>
      </c>
      <c r="F29" s="26">
        <f t="shared" si="1"/>
        <v>96570.653508771924</v>
      </c>
      <c r="G29" s="6">
        <f t="shared" si="3"/>
        <v>8087.35380116959</v>
      </c>
      <c r="H29" s="6" t="s">
        <v>27</v>
      </c>
      <c r="I29" s="26">
        <f t="shared" si="4"/>
        <v>8047.5544590643267</v>
      </c>
    </row>
    <row r="30" spans="1:9" x14ac:dyDescent="0.25">
      <c r="A30" s="6">
        <v>68000</v>
      </c>
      <c r="B30" s="6" t="s">
        <v>27</v>
      </c>
      <c r="C30" s="6">
        <v>68999</v>
      </c>
      <c r="D30" s="26">
        <f t="shared" si="0"/>
        <v>96570.175438596489</v>
      </c>
      <c r="E30" s="26" t="s">
        <v>27</v>
      </c>
      <c r="F30" s="26">
        <f t="shared" si="1"/>
        <v>96092.583333333328</v>
      </c>
      <c r="G30" s="6">
        <f t="shared" si="3"/>
        <v>8047.5146198830407</v>
      </c>
      <c r="H30" s="6" t="s">
        <v>27</v>
      </c>
      <c r="I30" s="26">
        <f t="shared" si="4"/>
        <v>8007.7152777777774</v>
      </c>
    </row>
    <row r="31" spans="1:9" x14ac:dyDescent="0.25">
      <c r="A31" s="6">
        <v>69000</v>
      </c>
      <c r="B31" s="6" t="s">
        <v>27</v>
      </c>
      <c r="C31" s="6">
        <v>69999</v>
      </c>
      <c r="D31" s="26">
        <f t="shared" si="0"/>
        <v>96092.105263157893</v>
      </c>
      <c r="E31" s="26" t="s">
        <v>27</v>
      </c>
      <c r="F31" s="26">
        <f t="shared" si="1"/>
        <v>95614.513157894733</v>
      </c>
      <c r="G31" s="6">
        <f t="shared" si="3"/>
        <v>8007.6754385964914</v>
      </c>
      <c r="H31" s="6" t="s">
        <v>27</v>
      </c>
      <c r="I31" s="26">
        <f t="shared" si="4"/>
        <v>7967.8760964912281</v>
      </c>
    </row>
    <row r="32" spans="1:9" x14ac:dyDescent="0.25">
      <c r="A32" s="6">
        <v>70000</v>
      </c>
      <c r="B32" s="6" t="s">
        <v>27</v>
      </c>
      <c r="C32" s="6">
        <v>70999</v>
      </c>
      <c r="D32" s="26">
        <f t="shared" si="0"/>
        <v>95614.035087719298</v>
      </c>
      <c r="E32" s="26" t="s">
        <v>27</v>
      </c>
      <c r="F32" s="26">
        <f t="shared" si="1"/>
        <v>95136.442982456138</v>
      </c>
      <c r="G32" s="6">
        <f t="shared" si="3"/>
        <v>7967.8362573099412</v>
      </c>
      <c r="H32" s="6" t="s">
        <v>27</v>
      </c>
      <c r="I32" s="26">
        <f t="shared" si="4"/>
        <v>7928.0369152046778</v>
      </c>
    </row>
    <row r="33" spans="1:9" x14ac:dyDescent="0.25">
      <c r="A33" s="6">
        <v>71000</v>
      </c>
      <c r="B33" s="6" t="s">
        <v>27</v>
      </c>
      <c r="C33" s="6">
        <v>71999</v>
      </c>
      <c r="D33" s="26">
        <f t="shared" si="0"/>
        <v>95135.964912280702</v>
      </c>
      <c r="E33" s="26" t="s">
        <v>27</v>
      </c>
      <c r="F33" s="26">
        <f t="shared" si="1"/>
        <v>94658.372807017542</v>
      </c>
      <c r="G33" s="6">
        <f t="shared" si="3"/>
        <v>7927.9970760233919</v>
      </c>
      <c r="H33" s="6" t="s">
        <v>27</v>
      </c>
      <c r="I33" s="26">
        <f t="shared" si="4"/>
        <v>7888.1977339181285</v>
      </c>
    </row>
    <row r="34" spans="1:9" x14ac:dyDescent="0.25">
      <c r="A34" s="6">
        <v>72000</v>
      </c>
      <c r="B34" s="6" t="s">
        <v>27</v>
      </c>
      <c r="C34" s="6">
        <v>72999</v>
      </c>
      <c r="D34" s="26">
        <f t="shared" si="0"/>
        <v>94657.894736842107</v>
      </c>
      <c r="E34" s="26" t="s">
        <v>27</v>
      </c>
      <c r="F34" s="26">
        <f t="shared" si="1"/>
        <v>94180.302631578947</v>
      </c>
      <c r="G34" s="6">
        <f t="shared" si="3"/>
        <v>7888.1578947368425</v>
      </c>
      <c r="H34" s="6" t="s">
        <v>27</v>
      </c>
      <c r="I34" s="26">
        <f t="shared" si="4"/>
        <v>7848.3585526315792</v>
      </c>
    </row>
    <row r="35" spans="1:9" x14ac:dyDescent="0.25">
      <c r="A35" s="6">
        <v>73000</v>
      </c>
      <c r="B35" s="6" t="s">
        <v>27</v>
      </c>
      <c r="C35" s="6">
        <v>73999</v>
      </c>
      <c r="D35" s="26">
        <f t="shared" si="0"/>
        <v>94179.824561403511</v>
      </c>
      <c r="E35" s="26" t="s">
        <v>27</v>
      </c>
      <c r="F35" s="26">
        <f t="shared" si="1"/>
        <v>93702.232456140351</v>
      </c>
      <c r="G35" s="6">
        <f t="shared" si="3"/>
        <v>7848.3187134502923</v>
      </c>
      <c r="H35" s="6" t="s">
        <v>27</v>
      </c>
      <c r="I35" s="26">
        <f t="shared" si="4"/>
        <v>7808.519371345029</v>
      </c>
    </row>
    <row r="36" spans="1:9" x14ac:dyDescent="0.25">
      <c r="A36" s="6">
        <v>74000</v>
      </c>
      <c r="B36" s="6" t="s">
        <v>27</v>
      </c>
      <c r="C36" s="6">
        <v>74999</v>
      </c>
      <c r="D36" s="26">
        <f t="shared" si="0"/>
        <v>93701.754385964916</v>
      </c>
      <c r="E36" s="26" t="s">
        <v>27</v>
      </c>
      <c r="F36" s="26">
        <f t="shared" si="1"/>
        <v>93224.162280701756</v>
      </c>
      <c r="G36" s="6">
        <f t="shared" si="3"/>
        <v>7808.479532163743</v>
      </c>
      <c r="H36" s="6" t="s">
        <v>27</v>
      </c>
      <c r="I36" s="26">
        <f t="shared" si="4"/>
        <v>7768.6801900584796</v>
      </c>
    </row>
    <row r="37" spans="1:9" x14ac:dyDescent="0.25">
      <c r="A37" s="6">
        <v>75000</v>
      </c>
      <c r="B37" s="6" t="s">
        <v>27</v>
      </c>
      <c r="C37" s="6">
        <v>75999</v>
      </c>
      <c r="D37" s="26">
        <f t="shared" si="0"/>
        <v>93223.68421052632</v>
      </c>
      <c r="E37" s="26" t="s">
        <v>27</v>
      </c>
      <c r="F37" s="26">
        <f t="shared" si="1"/>
        <v>92746.09210526316</v>
      </c>
      <c r="G37" s="6">
        <f t="shared" si="3"/>
        <v>7768.6403508771937</v>
      </c>
      <c r="H37" s="6" t="s">
        <v>27</v>
      </c>
      <c r="I37" s="26">
        <f t="shared" si="4"/>
        <v>7728.8410087719303</v>
      </c>
    </row>
    <row r="38" spans="1:9" x14ac:dyDescent="0.25">
      <c r="A38" s="6">
        <v>76000</v>
      </c>
      <c r="B38" s="6" t="s">
        <v>27</v>
      </c>
      <c r="C38" s="6">
        <v>76999</v>
      </c>
      <c r="D38" s="26">
        <f t="shared" si="0"/>
        <v>92745.614035087725</v>
      </c>
      <c r="E38" s="26" t="s">
        <v>27</v>
      </c>
      <c r="F38" s="26">
        <f t="shared" si="1"/>
        <v>92268.021929824565</v>
      </c>
      <c r="G38" s="6">
        <f t="shared" si="3"/>
        <v>7728.8011695906434</v>
      </c>
      <c r="H38" s="6" t="s">
        <v>27</v>
      </c>
      <c r="I38" s="26">
        <f t="shared" si="4"/>
        <v>7689.0018274853801</v>
      </c>
    </row>
    <row r="39" spans="1:9" x14ac:dyDescent="0.25">
      <c r="A39" s="6">
        <v>77000</v>
      </c>
      <c r="B39" s="6" t="s">
        <v>27</v>
      </c>
      <c r="C39" s="6">
        <v>77999</v>
      </c>
      <c r="D39" s="26">
        <f t="shared" si="0"/>
        <v>92267.543859649129</v>
      </c>
      <c r="E39" s="26" t="s">
        <v>27</v>
      </c>
      <c r="F39" s="26">
        <f t="shared" si="1"/>
        <v>91789.951754385969</v>
      </c>
      <c r="G39" s="6">
        <f t="shared" si="3"/>
        <v>7688.9619883040941</v>
      </c>
      <c r="H39" s="6" t="s">
        <v>27</v>
      </c>
      <c r="I39" s="26">
        <f t="shared" si="4"/>
        <v>7649.1626461988308</v>
      </c>
    </row>
    <row r="40" spans="1:9" x14ac:dyDescent="0.25">
      <c r="A40" s="6">
        <v>78000</v>
      </c>
      <c r="B40" s="6" t="s">
        <v>27</v>
      </c>
      <c r="C40" s="6">
        <v>78999</v>
      </c>
      <c r="D40" s="26">
        <f t="shared" si="0"/>
        <v>91789.473684210534</v>
      </c>
      <c r="E40" s="26" t="s">
        <v>27</v>
      </c>
      <c r="F40" s="26">
        <f t="shared" si="1"/>
        <v>91311.881578947374</v>
      </c>
      <c r="G40" s="6">
        <f t="shared" si="3"/>
        <v>7649.1228070175448</v>
      </c>
      <c r="H40" s="6" t="s">
        <v>27</v>
      </c>
      <c r="I40" s="26">
        <f t="shared" si="4"/>
        <v>7609.3234649122815</v>
      </c>
    </row>
    <row r="41" spans="1:9" x14ac:dyDescent="0.25">
      <c r="A41" s="6">
        <v>79000</v>
      </c>
      <c r="B41" s="6" t="s">
        <v>27</v>
      </c>
      <c r="C41" s="6">
        <v>79999</v>
      </c>
      <c r="D41" s="26">
        <f t="shared" si="0"/>
        <v>91311.403508771939</v>
      </c>
      <c r="E41" s="26" t="s">
        <v>27</v>
      </c>
      <c r="F41" s="26">
        <f t="shared" si="1"/>
        <v>90833.811403508764</v>
      </c>
      <c r="G41" s="6">
        <f t="shared" si="3"/>
        <v>7609.2836257309946</v>
      </c>
      <c r="H41" s="6" t="s">
        <v>27</v>
      </c>
      <c r="I41" s="26">
        <f t="shared" si="4"/>
        <v>7569.4842836257303</v>
      </c>
    </row>
    <row r="42" spans="1:9" x14ac:dyDescent="0.25">
      <c r="A42" s="6">
        <v>80000</v>
      </c>
      <c r="B42" s="6" t="s">
        <v>27</v>
      </c>
      <c r="C42" s="6">
        <v>80999</v>
      </c>
      <c r="D42" s="26">
        <f t="shared" si="0"/>
        <v>90833.333333333328</v>
      </c>
      <c r="E42" s="26" t="s">
        <v>27</v>
      </c>
      <c r="F42" s="26">
        <f t="shared" si="1"/>
        <v>90355.741228070168</v>
      </c>
      <c r="G42" s="6">
        <f t="shared" si="3"/>
        <v>7569.4444444444443</v>
      </c>
      <c r="H42" s="6" t="s">
        <v>27</v>
      </c>
      <c r="I42" s="26">
        <f t="shared" si="4"/>
        <v>7529.645102339181</v>
      </c>
    </row>
    <row r="43" spans="1:9" x14ac:dyDescent="0.25">
      <c r="A43" s="6">
        <v>81000</v>
      </c>
      <c r="B43" s="6" t="s">
        <v>27</v>
      </c>
      <c r="C43" s="6">
        <v>81999</v>
      </c>
      <c r="D43" s="26">
        <f t="shared" si="0"/>
        <v>90355.263157894733</v>
      </c>
      <c r="E43" s="26" t="s">
        <v>27</v>
      </c>
      <c r="F43" s="26">
        <f t="shared" si="1"/>
        <v>89877.671052631573</v>
      </c>
      <c r="G43" s="6">
        <f t="shared" si="3"/>
        <v>7529.6052631578941</v>
      </c>
      <c r="H43" s="6" t="s">
        <v>27</v>
      </c>
      <c r="I43" s="26">
        <f t="shared" si="4"/>
        <v>7489.8059210526308</v>
      </c>
    </row>
    <row r="44" spans="1:9" x14ac:dyDescent="0.25">
      <c r="A44" s="6">
        <v>82000</v>
      </c>
      <c r="B44" s="6" t="s">
        <v>27</v>
      </c>
      <c r="C44" s="6">
        <v>82999</v>
      </c>
      <c r="D44" s="26">
        <f t="shared" si="0"/>
        <v>89877.192982456138</v>
      </c>
      <c r="E44" s="26" t="s">
        <v>27</v>
      </c>
      <c r="F44" s="26">
        <f t="shared" si="1"/>
        <v>89399.600877192977</v>
      </c>
      <c r="G44" s="6">
        <f t="shared" si="3"/>
        <v>7489.7660818713448</v>
      </c>
      <c r="H44" s="6" t="s">
        <v>27</v>
      </c>
      <c r="I44" s="26">
        <f t="shared" si="4"/>
        <v>7449.9667397660814</v>
      </c>
    </row>
    <row r="45" spans="1:9" x14ac:dyDescent="0.25">
      <c r="A45" s="6">
        <v>83000</v>
      </c>
      <c r="B45" s="6" t="s">
        <v>27</v>
      </c>
      <c r="C45" s="6">
        <v>83999</v>
      </c>
      <c r="D45" s="26">
        <f t="shared" si="0"/>
        <v>89399.122807017542</v>
      </c>
      <c r="E45" s="26" t="s">
        <v>27</v>
      </c>
      <c r="F45" s="26">
        <f t="shared" si="1"/>
        <v>88921.530701754382</v>
      </c>
      <c r="G45" s="6">
        <f t="shared" si="3"/>
        <v>7449.9269005847955</v>
      </c>
      <c r="H45" s="6" t="s">
        <v>27</v>
      </c>
      <c r="I45" s="26">
        <f t="shared" si="4"/>
        <v>7410.1275584795321</v>
      </c>
    </row>
    <row r="46" spans="1:9" x14ac:dyDescent="0.25">
      <c r="A46" s="6">
        <v>84000</v>
      </c>
      <c r="B46" s="6" t="s">
        <v>27</v>
      </c>
      <c r="C46" s="6">
        <v>84999</v>
      </c>
      <c r="D46" s="26">
        <f t="shared" si="0"/>
        <v>88921.052631578947</v>
      </c>
      <c r="E46" s="26" t="s">
        <v>27</v>
      </c>
      <c r="F46" s="26">
        <f t="shared" si="1"/>
        <v>88443.460526315786</v>
      </c>
      <c r="G46" s="6">
        <f t="shared" si="3"/>
        <v>7410.0877192982452</v>
      </c>
      <c r="H46" s="6" t="s">
        <v>27</v>
      </c>
      <c r="I46" s="26">
        <f t="shared" si="4"/>
        <v>7370.2883771929819</v>
      </c>
    </row>
    <row r="47" spans="1:9" x14ac:dyDescent="0.25">
      <c r="A47" s="6">
        <v>85000</v>
      </c>
      <c r="B47" s="6" t="s">
        <v>27</v>
      </c>
      <c r="C47" s="6">
        <v>85999</v>
      </c>
      <c r="D47" s="26">
        <f t="shared" si="0"/>
        <v>88442.982456140351</v>
      </c>
      <c r="E47" s="26" t="s">
        <v>27</v>
      </c>
      <c r="F47" s="26">
        <f t="shared" si="1"/>
        <v>87965.390350877191</v>
      </c>
      <c r="G47" s="6">
        <f t="shared" si="3"/>
        <v>7370.2485380116959</v>
      </c>
      <c r="H47" s="6" t="s">
        <v>27</v>
      </c>
      <c r="I47" s="26">
        <f t="shared" si="4"/>
        <v>7330.4491959064326</v>
      </c>
    </row>
    <row r="48" spans="1:9" x14ac:dyDescent="0.25">
      <c r="A48" s="6">
        <v>86000</v>
      </c>
      <c r="B48" s="6" t="s">
        <v>27</v>
      </c>
      <c r="C48" s="6">
        <v>86999</v>
      </c>
      <c r="D48" s="26">
        <f t="shared" si="0"/>
        <v>87964.912280701756</v>
      </c>
      <c r="E48" s="26" t="s">
        <v>27</v>
      </c>
      <c r="F48" s="26">
        <f t="shared" si="1"/>
        <v>87487.320175438595</v>
      </c>
      <c r="G48" s="6">
        <f t="shared" si="3"/>
        <v>7330.4093567251466</v>
      </c>
      <c r="H48" s="6" t="s">
        <v>27</v>
      </c>
      <c r="I48" s="26">
        <f t="shared" si="4"/>
        <v>7290.6100146198833</v>
      </c>
    </row>
    <row r="49" spans="1:9" x14ac:dyDescent="0.25">
      <c r="A49" s="6">
        <v>87000</v>
      </c>
      <c r="B49" s="6" t="s">
        <v>27</v>
      </c>
      <c r="C49" s="6">
        <v>87999</v>
      </c>
      <c r="D49" s="26">
        <f t="shared" si="0"/>
        <v>87486.84210526316</v>
      </c>
      <c r="E49" s="26" t="s">
        <v>27</v>
      </c>
      <c r="F49" s="26">
        <f t="shared" si="1"/>
        <v>87009.25</v>
      </c>
      <c r="G49" s="6">
        <f t="shared" si="3"/>
        <v>7290.5701754385964</v>
      </c>
      <c r="H49" s="6" t="s">
        <v>27</v>
      </c>
      <c r="I49" s="26">
        <f t="shared" si="4"/>
        <v>7250.770833333333</v>
      </c>
    </row>
    <row r="50" spans="1:9" x14ac:dyDescent="0.25">
      <c r="A50" s="6">
        <v>88000</v>
      </c>
      <c r="B50" s="6" t="s">
        <v>27</v>
      </c>
      <c r="C50" s="6">
        <v>88999</v>
      </c>
      <c r="D50" s="26">
        <f t="shared" si="0"/>
        <v>87008.771929824565</v>
      </c>
      <c r="E50" s="26" t="s">
        <v>27</v>
      </c>
      <c r="F50" s="26">
        <f t="shared" si="1"/>
        <v>86531.179824561405</v>
      </c>
      <c r="G50" s="6">
        <f t="shared" si="3"/>
        <v>7250.7309941520471</v>
      </c>
      <c r="H50" s="6" t="s">
        <v>27</v>
      </c>
      <c r="I50" s="26">
        <f t="shared" si="4"/>
        <v>7210.9316520467837</v>
      </c>
    </row>
    <row r="51" spans="1:9" x14ac:dyDescent="0.25">
      <c r="A51" s="6">
        <v>89000</v>
      </c>
      <c r="B51" s="6" t="s">
        <v>27</v>
      </c>
      <c r="C51" s="6">
        <v>89999</v>
      </c>
      <c r="D51" s="26">
        <f t="shared" si="0"/>
        <v>86530.701754385969</v>
      </c>
      <c r="E51" s="26" t="s">
        <v>27</v>
      </c>
      <c r="F51" s="26">
        <f t="shared" si="1"/>
        <v>86053.109649122809</v>
      </c>
      <c r="G51" s="6">
        <f t="shared" si="3"/>
        <v>7210.8918128654977</v>
      </c>
      <c r="H51" s="6" t="s">
        <v>27</v>
      </c>
      <c r="I51" s="26">
        <f t="shared" si="4"/>
        <v>7171.0924707602344</v>
      </c>
    </row>
    <row r="52" spans="1:9" x14ac:dyDescent="0.25">
      <c r="A52" s="6">
        <v>90000</v>
      </c>
      <c r="B52" s="6" t="s">
        <v>27</v>
      </c>
      <c r="C52" s="6">
        <v>90999</v>
      </c>
      <c r="D52" s="26">
        <f t="shared" si="0"/>
        <v>86052.631578947374</v>
      </c>
      <c r="E52" s="26" t="s">
        <v>27</v>
      </c>
      <c r="F52" s="26">
        <f t="shared" si="1"/>
        <v>85575.039473684214</v>
      </c>
      <c r="G52" s="6">
        <f t="shared" si="3"/>
        <v>7171.0526315789475</v>
      </c>
      <c r="H52" s="6" t="s">
        <v>27</v>
      </c>
      <c r="I52" s="26">
        <f t="shared" si="4"/>
        <v>7131.2532894736842</v>
      </c>
    </row>
    <row r="53" spans="1:9" x14ac:dyDescent="0.25">
      <c r="A53" s="6">
        <v>91000</v>
      </c>
      <c r="B53" s="6" t="s">
        <v>27</v>
      </c>
      <c r="C53" s="6">
        <v>91999</v>
      </c>
      <c r="D53" s="26">
        <f t="shared" si="0"/>
        <v>85574.561403508764</v>
      </c>
      <c r="E53" s="26" t="s">
        <v>27</v>
      </c>
      <c r="F53" s="26">
        <f t="shared" si="1"/>
        <v>85096.969298245618</v>
      </c>
      <c r="G53" s="6">
        <f t="shared" si="3"/>
        <v>7131.2134502923973</v>
      </c>
      <c r="H53" s="6" t="s">
        <v>27</v>
      </c>
      <c r="I53" s="26">
        <f t="shared" si="4"/>
        <v>7091.4141081871348</v>
      </c>
    </row>
    <row r="54" spans="1:9" x14ac:dyDescent="0.25">
      <c r="A54" s="6">
        <v>92000</v>
      </c>
      <c r="B54" s="6" t="s">
        <v>27</v>
      </c>
      <c r="C54" s="6">
        <v>92999</v>
      </c>
      <c r="D54" s="26">
        <f t="shared" si="0"/>
        <v>85096.491228070168</v>
      </c>
      <c r="E54" s="26" t="s">
        <v>27</v>
      </c>
      <c r="F54" s="26">
        <f t="shared" si="1"/>
        <v>84618.899122807023</v>
      </c>
      <c r="G54" s="6">
        <f t="shared" si="3"/>
        <v>7091.3742690058471</v>
      </c>
      <c r="H54" s="6" t="s">
        <v>27</v>
      </c>
      <c r="I54" s="26">
        <f t="shared" si="4"/>
        <v>7051.5749269005855</v>
      </c>
    </row>
    <row r="55" spans="1:9" x14ac:dyDescent="0.25">
      <c r="A55" s="6">
        <v>93000</v>
      </c>
      <c r="B55" s="6" t="s">
        <v>27</v>
      </c>
      <c r="C55" s="6">
        <v>93999</v>
      </c>
      <c r="D55" s="26">
        <f t="shared" si="0"/>
        <v>84618.421052631573</v>
      </c>
      <c r="E55" s="26" t="s">
        <v>27</v>
      </c>
      <c r="F55" s="26">
        <f t="shared" si="1"/>
        <v>84140.828947368427</v>
      </c>
      <c r="G55" s="6">
        <f t="shared" si="3"/>
        <v>7051.5350877192977</v>
      </c>
      <c r="H55" s="6" t="s">
        <v>27</v>
      </c>
      <c r="I55" s="26">
        <f t="shared" si="4"/>
        <v>7011.7357456140353</v>
      </c>
    </row>
    <row r="56" spans="1:9" x14ac:dyDescent="0.25">
      <c r="A56" s="6">
        <v>94000</v>
      </c>
      <c r="B56" s="6" t="s">
        <v>27</v>
      </c>
      <c r="C56" s="6">
        <v>94999</v>
      </c>
      <c r="D56" s="26">
        <f t="shared" si="0"/>
        <v>84140.350877192977</v>
      </c>
      <c r="E56" s="26" t="s">
        <v>27</v>
      </c>
      <c r="F56" s="26">
        <f t="shared" si="1"/>
        <v>83662.758771929832</v>
      </c>
      <c r="G56" s="6">
        <f t="shared" si="3"/>
        <v>7011.6959064327484</v>
      </c>
      <c r="H56" s="6" t="s">
        <v>27</v>
      </c>
      <c r="I56" s="26">
        <f t="shared" si="4"/>
        <v>6971.896564327486</v>
      </c>
    </row>
    <row r="57" spans="1:9" x14ac:dyDescent="0.25">
      <c r="A57" s="6">
        <v>95000</v>
      </c>
      <c r="B57" s="6" t="s">
        <v>27</v>
      </c>
      <c r="C57" s="6">
        <v>95999</v>
      </c>
      <c r="D57" s="26">
        <f t="shared" si="0"/>
        <v>83662.280701754382</v>
      </c>
      <c r="E57" s="26" t="s">
        <v>27</v>
      </c>
      <c r="F57" s="26">
        <f t="shared" si="1"/>
        <v>83184.688596491236</v>
      </c>
      <c r="G57" s="6">
        <f t="shared" si="3"/>
        <v>6971.8567251461982</v>
      </c>
      <c r="H57" s="6" t="s">
        <v>27</v>
      </c>
      <c r="I57" s="26">
        <f t="shared" si="4"/>
        <v>6932.0573830409367</v>
      </c>
    </row>
    <row r="58" spans="1:9" x14ac:dyDescent="0.25">
      <c r="A58" s="6">
        <v>96000</v>
      </c>
      <c r="B58" s="6" t="s">
        <v>27</v>
      </c>
      <c r="C58" s="6">
        <v>96999</v>
      </c>
      <c r="D58" s="26">
        <f t="shared" si="0"/>
        <v>83184.210526315786</v>
      </c>
      <c r="E58" s="26" t="s">
        <v>27</v>
      </c>
      <c r="F58" s="26">
        <f t="shared" si="1"/>
        <v>82706.618421052641</v>
      </c>
      <c r="G58" s="6">
        <f t="shared" si="3"/>
        <v>6932.0175438596489</v>
      </c>
      <c r="H58" s="6" t="s">
        <v>27</v>
      </c>
      <c r="I58" s="26">
        <f t="shared" si="4"/>
        <v>6892.2182017543864</v>
      </c>
    </row>
    <row r="59" spans="1:9" x14ac:dyDescent="0.25">
      <c r="A59" s="6">
        <v>97000</v>
      </c>
      <c r="B59" s="6" t="s">
        <v>27</v>
      </c>
      <c r="C59" s="6">
        <v>97999</v>
      </c>
      <c r="D59" s="26">
        <f t="shared" si="0"/>
        <v>82706.140350877191</v>
      </c>
      <c r="E59" s="26" t="s">
        <v>27</v>
      </c>
      <c r="F59" s="26">
        <f t="shared" si="1"/>
        <v>82228.548245614031</v>
      </c>
      <c r="G59" s="6">
        <f t="shared" si="3"/>
        <v>6892.1783625730995</v>
      </c>
      <c r="H59" s="6" t="s">
        <v>27</v>
      </c>
      <c r="I59" s="26">
        <f t="shared" si="4"/>
        <v>6852.3790204678362</v>
      </c>
    </row>
    <row r="60" spans="1:9" x14ac:dyDescent="0.25">
      <c r="A60" s="6">
        <v>98000</v>
      </c>
      <c r="B60" s="6" t="s">
        <v>27</v>
      </c>
      <c r="C60" s="6">
        <v>98999</v>
      </c>
      <c r="D60" s="26">
        <f t="shared" si="0"/>
        <v>82228.070175438595</v>
      </c>
      <c r="E60" s="26" t="s">
        <v>27</v>
      </c>
      <c r="F60" s="26">
        <f t="shared" si="1"/>
        <v>81750.478070175435</v>
      </c>
      <c r="G60" s="6">
        <f t="shared" si="3"/>
        <v>6852.3391812865493</v>
      </c>
      <c r="H60" s="6" t="s">
        <v>27</v>
      </c>
      <c r="I60" s="26">
        <f t="shared" si="4"/>
        <v>6812.539839181286</v>
      </c>
    </row>
    <row r="61" spans="1:9" x14ac:dyDescent="0.25">
      <c r="A61" s="6">
        <v>99000</v>
      </c>
      <c r="B61" s="6" t="s">
        <v>27</v>
      </c>
      <c r="C61" s="6">
        <v>99999</v>
      </c>
      <c r="D61" s="26">
        <f t="shared" si="0"/>
        <v>81750</v>
      </c>
      <c r="E61" s="26" t="s">
        <v>27</v>
      </c>
      <c r="F61" s="26">
        <f t="shared" si="1"/>
        <v>81272.40789473684</v>
      </c>
      <c r="G61" s="6">
        <f t="shared" si="3"/>
        <v>6812.5</v>
      </c>
      <c r="H61" s="6" t="s">
        <v>27</v>
      </c>
      <c r="I61" s="26">
        <f t="shared" si="4"/>
        <v>6772.7006578947367</v>
      </c>
    </row>
    <row r="62" spans="1:9" x14ac:dyDescent="0.25">
      <c r="A62" s="6">
        <v>100000</v>
      </c>
      <c r="B62" s="6" t="s">
        <v>27</v>
      </c>
      <c r="C62" s="6">
        <v>100999</v>
      </c>
      <c r="D62" s="26">
        <f t="shared" si="0"/>
        <v>81271.929824561405</v>
      </c>
      <c r="E62" s="26" t="s">
        <v>27</v>
      </c>
      <c r="F62" s="26">
        <f t="shared" si="1"/>
        <v>80794.337719298244</v>
      </c>
      <c r="G62" s="6">
        <f t="shared" si="3"/>
        <v>6772.6608187134507</v>
      </c>
      <c r="H62" s="6" t="s">
        <v>27</v>
      </c>
      <c r="I62" s="26">
        <f t="shared" si="4"/>
        <v>6732.8614766081873</v>
      </c>
    </row>
    <row r="63" spans="1:9" x14ac:dyDescent="0.25">
      <c r="A63" s="6">
        <v>101000</v>
      </c>
      <c r="B63" s="6" t="s">
        <v>27</v>
      </c>
      <c r="C63" s="6">
        <v>101999</v>
      </c>
      <c r="D63" s="26">
        <f t="shared" si="0"/>
        <v>80793.859649122809</v>
      </c>
      <c r="E63" s="26" t="s">
        <v>27</v>
      </c>
      <c r="F63" s="26">
        <f t="shared" si="1"/>
        <v>80316.267543859649</v>
      </c>
      <c r="G63" s="6">
        <f t="shared" si="3"/>
        <v>6732.8216374269005</v>
      </c>
      <c r="H63" s="6" t="s">
        <v>27</v>
      </c>
      <c r="I63" s="26">
        <f t="shared" si="4"/>
        <v>6693.0222953216371</v>
      </c>
    </row>
    <row r="64" spans="1:9" x14ac:dyDescent="0.25">
      <c r="A64" s="6">
        <v>102000</v>
      </c>
      <c r="B64" s="6" t="s">
        <v>27</v>
      </c>
      <c r="C64" s="6">
        <v>102999</v>
      </c>
      <c r="D64" s="26">
        <f t="shared" si="0"/>
        <v>80315.789473684214</v>
      </c>
      <c r="E64" s="26" t="s">
        <v>27</v>
      </c>
      <c r="F64" s="26">
        <f t="shared" si="1"/>
        <v>79838.197368421053</v>
      </c>
      <c r="G64" s="6">
        <f t="shared" si="3"/>
        <v>6692.9824561403511</v>
      </c>
      <c r="H64" s="6" t="s">
        <v>27</v>
      </c>
      <c r="I64" s="26">
        <f t="shared" si="4"/>
        <v>6653.1831140350878</v>
      </c>
    </row>
    <row r="65" spans="1:9" x14ac:dyDescent="0.25">
      <c r="A65" s="6">
        <v>103000</v>
      </c>
      <c r="B65" s="6" t="s">
        <v>27</v>
      </c>
      <c r="C65" s="6">
        <v>103999</v>
      </c>
      <c r="D65" s="26">
        <f t="shared" si="0"/>
        <v>79837.719298245618</v>
      </c>
      <c r="E65" s="26" t="s">
        <v>27</v>
      </c>
      <c r="F65" s="26">
        <f t="shared" si="1"/>
        <v>79360.127192982458</v>
      </c>
      <c r="G65" s="6">
        <f t="shared" si="3"/>
        <v>6653.1432748538018</v>
      </c>
      <c r="H65" s="6" t="s">
        <v>27</v>
      </c>
      <c r="I65" s="26">
        <f t="shared" si="4"/>
        <v>6613.3439327485385</v>
      </c>
    </row>
    <row r="66" spans="1:9" x14ac:dyDescent="0.25">
      <c r="A66" s="6">
        <v>104000</v>
      </c>
      <c r="B66" s="6" t="s">
        <v>27</v>
      </c>
      <c r="C66" s="6">
        <v>104999</v>
      </c>
      <c r="D66" s="26">
        <f t="shared" si="0"/>
        <v>79359.649122807023</v>
      </c>
      <c r="E66" s="26" t="s">
        <v>27</v>
      </c>
      <c r="F66" s="26">
        <f t="shared" si="1"/>
        <v>78882.057017543862</v>
      </c>
      <c r="G66" s="6">
        <f t="shared" si="3"/>
        <v>6613.3040935672516</v>
      </c>
      <c r="H66" s="6" t="s">
        <v>27</v>
      </c>
      <c r="I66" s="26">
        <f t="shared" si="4"/>
        <v>6573.5047514619882</v>
      </c>
    </row>
    <row r="67" spans="1:9" x14ac:dyDescent="0.25">
      <c r="A67" s="6">
        <v>105000</v>
      </c>
      <c r="B67" s="6" t="s">
        <v>27</v>
      </c>
      <c r="C67" s="6">
        <v>105999</v>
      </c>
      <c r="D67" s="26">
        <f t="shared" ref="D67:D130" si="5">MAX(0,GB_parikk-aftrap_parik*MAX(0,A67-start_parik))</f>
        <v>78881.578947368427</v>
      </c>
      <c r="E67" s="26" t="s">
        <v>27</v>
      </c>
      <c r="F67" s="26">
        <f t="shared" ref="F67:F130" si="6">MAX(0,GB_parikk-aftrap_parik*MAX(0,C67-start_parik))</f>
        <v>78403.986842105267</v>
      </c>
      <c r="G67" s="6">
        <f t="shared" si="3"/>
        <v>6573.4649122807023</v>
      </c>
      <c r="H67" s="6" t="s">
        <v>27</v>
      </c>
      <c r="I67" s="26">
        <f t="shared" si="4"/>
        <v>6533.6655701754389</v>
      </c>
    </row>
    <row r="68" spans="1:9" x14ac:dyDescent="0.25">
      <c r="A68" s="6">
        <v>106000</v>
      </c>
      <c r="B68" s="6" t="s">
        <v>27</v>
      </c>
      <c r="C68" s="6">
        <v>106999</v>
      </c>
      <c r="D68" s="26">
        <f t="shared" si="5"/>
        <v>78403.508771929832</v>
      </c>
      <c r="E68" s="26" t="s">
        <v>27</v>
      </c>
      <c r="F68" s="26">
        <f t="shared" si="6"/>
        <v>77925.916666666672</v>
      </c>
      <c r="G68" s="6">
        <f t="shared" ref="G68:G131" si="7">D68/12</f>
        <v>6533.6257309941529</v>
      </c>
      <c r="H68" s="6" t="s">
        <v>27</v>
      </c>
      <c r="I68" s="26">
        <f t="shared" ref="I68:I131" si="8">F68/12</f>
        <v>6493.8263888888896</v>
      </c>
    </row>
    <row r="69" spans="1:9" x14ac:dyDescent="0.25">
      <c r="A69" s="6">
        <v>107000</v>
      </c>
      <c r="B69" s="6" t="s">
        <v>27</v>
      </c>
      <c r="C69" s="6">
        <v>107999</v>
      </c>
      <c r="D69" s="26">
        <f t="shared" si="5"/>
        <v>77925.438596491236</v>
      </c>
      <c r="E69" s="26" t="s">
        <v>27</v>
      </c>
      <c r="F69" s="26">
        <f t="shared" si="6"/>
        <v>77447.846491228076</v>
      </c>
      <c r="G69" s="6">
        <f t="shared" si="7"/>
        <v>6493.7865497076027</v>
      </c>
      <c r="H69" s="6" t="s">
        <v>27</v>
      </c>
      <c r="I69" s="26">
        <f t="shared" si="8"/>
        <v>6453.9872076023394</v>
      </c>
    </row>
    <row r="70" spans="1:9" x14ac:dyDescent="0.25">
      <c r="A70" s="6">
        <v>108000</v>
      </c>
      <c r="B70" s="6" t="s">
        <v>27</v>
      </c>
      <c r="C70" s="6">
        <v>108999</v>
      </c>
      <c r="D70" s="26">
        <f t="shared" si="5"/>
        <v>77447.368421052641</v>
      </c>
      <c r="E70" s="26" t="s">
        <v>27</v>
      </c>
      <c r="F70" s="26">
        <f t="shared" si="6"/>
        <v>76969.776315789466</v>
      </c>
      <c r="G70" s="6">
        <f t="shared" si="7"/>
        <v>6453.9473684210534</v>
      </c>
      <c r="H70" s="6" t="s">
        <v>27</v>
      </c>
      <c r="I70" s="26">
        <f t="shared" si="8"/>
        <v>6414.1480263157891</v>
      </c>
    </row>
    <row r="71" spans="1:9" x14ac:dyDescent="0.25">
      <c r="A71" s="6">
        <v>109000</v>
      </c>
      <c r="B71" s="6" t="s">
        <v>27</v>
      </c>
      <c r="C71" s="6">
        <v>109999</v>
      </c>
      <c r="D71" s="26">
        <f t="shared" si="5"/>
        <v>76969.298245614031</v>
      </c>
      <c r="E71" s="26" t="s">
        <v>27</v>
      </c>
      <c r="F71" s="26">
        <f t="shared" si="6"/>
        <v>76491.706140350871</v>
      </c>
      <c r="G71" s="6">
        <f t="shared" si="7"/>
        <v>6414.1081871345023</v>
      </c>
      <c r="H71" s="6" t="s">
        <v>27</v>
      </c>
      <c r="I71" s="26">
        <f t="shared" si="8"/>
        <v>6374.3088450292389</v>
      </c>
    </row>
    <row r="72" spans="1:9" x14ac:dyDescent="0.25">
      <c r="A72" s="6">
        <v>110000</v>
      </c>
      <c r="B72" s="6" t="s">
        <v>27</v>
      </c>
      <c r="C72" s="6">
        <v>110999</v>
      </c>
      <c r="D72" s="26">
        <f t="shared" si="5"/>
        <v>76491.228070175435</v>
      </c>
      <c r="E72" s="26" t="s">
        <v>27</v>
      </c>
      <c r="F72" s="26">
        <f t="shared" si="6"/>
        <v>76013.635964912275</v>
      </c>
      <c r="G72" s="6">
        <f t="shared" si="7"/>
        <v>6374.2690058479529</v>
      </c>
      <c r="H72" s="6" t="s">
        <v>27</v>
      </c>
      <c r="I72" s="26">
        <f t="shared" si="8"/>
        <v>6334.4696637426896</v>
      </c>
    </row>
    <row r="73" spans="1:9" x14ac:dyDescent="0.25">
      <c r="A73" s="6">
        <v>111000</v>
      </c>
      <c r="B73" s="6" t="s">
        <v>27</v>
      </c>
      <c r="C73" s="6">
        <v>111999</v>
      </c>
      <c r="D73" s="26">
        <f t="shared" si="5"/>
        <v>76013.15789473684</v>
      </c>
      <c r="E73" s="26" t="s">
        <v>27</v>
      </c>
      <c r="F73" s="26">
        <f t="shared" si="6"/>
        <v>75535.56578947368</v>
      </c>
      <c r="G73" s="6">
        <f t="shared" si="7"/>
        <v>6334.4298245614036</v>
      </c>
      <c r="H73" s="6" t="s">
        <v>27</v>
      </c>
      <c r="I73" s="26">
        <f t="shared" si="8"/>
        <v>6294.6304824561403</v>
      </c>
    </row>
    <row r="74" spans="1:9" x14ac:dyDescent="0.25">
      <c r="A74" s="6">
        <v>112000</v>
      </c>
      <c r="B74" s="6" t="s">
        <v>27</v>
      </c>
      <c r="C74" s="6">
        <v>112999</v>
      </c>
      <c r="D74" s="26">
        <f t="shared" si="5"/>
        <v>75535.087719298244</v>
      </c>
      <c r="E74" s="26" t="s">
        <v>27</v>
      </c>
      <c r="F74" s="26">
        <f t="shared" si="6"/>
        <v>75057.495614035084</v>
      </c>
      <c r="G74" s="6">
        <f t="shared" si="7"/>
        <v>6294.5906432748534</v>
      </c>
      <c r="H74" s="6" t="s">
        <v>27</v>
      </c>
      <c r="I74" s="26">
        <f t="shared" si="8"/>
        <v>6254.79130116959</v>
      </c>
    </row>
    <row r="75" spans="1:9" x14ac:dyDescent="0.25">
      <c r="A75" s="6">
        <v>113000</v>
      </c>
      <c r="B75" s="6" t="s">
        <v>27</v>
      </c>
      <c r="C75" s="6">
        <v>113999</v>
      </c>
      <c r="D75" s="26">
        <f t="shared" si="5"/>
        <v>75057.017543859649</v>
      </c>
      <c r="E75" s="26" t="s">
        <v>27</v>
      </c>
      <c r="F75" s="26">
        <f t="shared" si="6"/>
        <v>74579.425438596489</v>
      </c>
      <c r="G75" s="6">
        <f t="shared" si="7"/>
        <v>6254.7514619883041</v>
      </c>
      <c r="H75" s="6" t="s">
        <v>27</v>
      </c>
      <c r="I75" s="26">
        <f t="shared" si="8"/>
        <v>6214.9521198830407</v>
      </c>
    </row>
    <row r="76" spans="1:9" x14ac:dyDescent="0.25">
      <c r="A76" s="6">
        <v>114000</v>
      </c>
      <c r="B76" s="6" t="s">
        <v>27</v>
      </c>
      <c r="C76" s="6">
        <v>114999</v>
      </c>
      <c r="D76" s="26">
        <f t="shared" si="5"/>
        <v>74578.947368421053</v>
      </c>
      <c r="E76" s="26" t="s">
        <v>27</v>
      </c>
      <c r="F76" s="26">
        <f t="shared" si="6"/>
        <v>74101.355263157893</v>
      </c>
      <c r="G76" s="6">
        <f t="shared" si="7"/>
        <v>6214.9122807017548</v>
      </c>
      <c r="H76" s="6" t="s">
        <v>27</v>
      </c>
      <c r="I76" s="26">
        <f t="shared" si="8"/>
        <v>6175.1129385964914</v>
      </c>
    </row>
    <row r="77" spans="1:9" x14ac:dyDescent="0.25">
      <c r="A77" s="6">
        <v>115000</v>
      </c>
      <c r="B77" s="6" t="s">
        <v>27</v>
      </c>
      <c r="C77" s="6">
        <v>115999</v>
      </c>
      <c r="D77" s="26">
        <f t="shared" si="5"/>
        <v>74100.877192982458</v>
      </c>
      <c r="E77" s="26" t="s">
        <v>27</v>
      </c>
      <c r="F77" s="26">
        <f t="shared" si="6"/>
        <v>73623.285087719298</v>
      </c>
      <c r="G77" s="6">
        <f t="shared" si="7"/>
        <v>6175.0730994152045</v>
      </c>
      <c r="H77" s="6" t="s">
        <v>27</v>
      </c>
      <c r="I77" s="26">
        <f t="shared" si="8"/>
        <v>6135.2737573099412</v>
      </c>
    </row>
    <row r="78" spans="1:9" x14ac:dyDescent="0.25">
      <c r="A78" s="6">
        <v>116000</v>
      </c>
      <c r="B78" s="6" t="s">
        <v>27</v>
      </c>
      <c r="C78" s="6">
        <v>116999</v>
      </c>
      <c r="D78" s="26">
        <f t="shared" si="5"/>
        <v>73622.807017543862</v>
      </c>
      <c r="E78" s="26" t="s">
        <v>27</v>
      </c>
      <c r="F78" s="26">
        <f t="shared" si="6"/>
        <v>73145.214912280702</v>
      </c>
      <c r="G78" s="6">
        <f t="shared" si="7"/>
        <v>6135.2339181286552</v>
      </c>
      <c r="H78" s="6" t="s">
        <v>27</v>
      </c>
      <c r="I78" s="26">
        <f t="shared" si="8"/>
        <v>6095.4345760233919</v>
      </c>
    </row>
    <row r="79" spans="1:9" x14ac:dyDescent="0.25">
      <c r="A79" s="6">
        <v>117000</v>
      </c>
      <c r="B79" s="6" t="s">
        <v>27</v>
      </c>
      <c r="C79" s="6">
        <v>117999</v>
      </c>
      <c r="D79" s="26">
        <f t="shared" si="5"/>
        <v>73144.736842105267</v>
      </c>
      <c r="E79" s="26" t="s">
        <v>27</v>
      </c>
      <c r="F79" s="26">
        <f t="shared" si="6"/>
        <v>72667.144736842107</v>
      </c>
      <c r="G79" s="6">
        <f t="shared" si="7"/>
        <v>6095.3947368421059</v>
      </c>
      <c r="H79" s="6" t="s">
        <v>27</v>
      </c>
      <c r="I79" s="26">
        <f t="shared" si="8"/>
        <v>6055.5953947368425</v>
      </c>
    </row>
    <row r="80" spans="1:9" x14ac:dyDescent="0.25">
      <c r="A80" s="6">
        <v>118000</v>
      </c>
      <c r="B80" s="6" t="s">
        <v>27</v>
      </c>
      <c r="C80" s="6">
        <v>118999</v>
      </c>
      <c r="D80" s="26">
        <f t="shared" si="5"/>
        <v>72666.666666666657</v>
      </c>
      <c r="E80" s="26" t="s">
        <v>27</v>
      </c>
      <c r="F80" s="26">
        <f t="shared" si="6"/>
        <v>72189.074561403511</v>
      </c>
      <c r="G80" s="6">
        <f t="shared" si="7"/>
        <v>6055.5555555555547</v>
      </c>
      <c r="H80" s="6" t="s">
        <v>27</v>
      </c>
      <c r="I80" s="26">
        <f t="shared" si="8"/>
        <v>6015.7562134502923</v>
      </c>
    </row>
    <row r="81" spans="1:9" x14ac:dyDescent="0.25">
      <c r="A81" s="6">
        <v>119000</v>
      </c>
      <c r="B81" s="6" t="s">
        <v>27</v>
      </c>
      <c r="C81" s="6">
        <v>119999</v>
      </c>
      <c r="D81" s="26">
        <f t="shared" si="5"/>
        <v>72188.596491228061</v>
      </c>
      <c r="E81" s="26" t="s">
        <v>27</v>
      </c>
      <c r="F81" s="26">
        <f t="shared" si="6"/>
        <v>71711.004385964916</v>
      </c>
      <c r="G81" s="6">
        <f t="shared" si="7"/>
        <v>6015.7163742690054</v>
      </c>
      <c r="H81" s="6" t="s">
        <v>27</v>
      </c>
      <c r="I81" s="26">
        <f t="shared" si="8"/>
        <v>5975.917032163743</v>
      </c>
    </row>
    <row r="82" spans="1:9" x14ac:dyDescent="0.25">
      <c r="A82" s="6">
        <v>120000</v>
      </c>
      <c r="B82" s="6" t="s">
        <v>27</v>
      </c>
      <c r="C82" s="6">
        <v>120999</v>
      </c>
      <c r="D82" s="26">
        <f t="shared" si="5"/>
        <v>71710.526315789466</v>
      </c>
      <c r="E82" s="26" t="s">
        <v>27</v>
      </c>
      <c r="F82" s="26">
        <f t="shared" si="6"/>
        <v>71232.93421052632</v>
      </c>
      <c r="G82" s="6">
        <f t="shared" si="7"/>
        <v>5975.8771929824552</v>
      </c>
      <c r="H82" s="6" t="s">
        <v>27</v>
      </c>
      <c r="I82" s="26">
        <f t="shared" si="8"/>
        <v>5936.0778508771937</v>
      </c>
    </row>
    <row r="83" spans="1:9" x14ac:dyDescent="0.25">
      <c r="A83" s="6">
        <v>121000</v>
      </c>
      <c r="B83" s="6" t="s">
        <v>27</v>
      </c>
      <c r="C83" s="6">
        <v>121999</v>
      </c>
      <c r="D83" s="26">
        <f t="shared" si="5"/>
        <v>71232.456140350871</v>
      </c>
      <c r="E83" s="26" t="s">
        <v>27</v>
      </c>
      <c r="F83" s="26">
        <f t="shared" si="6"/>
        <v>70754.864035087725</v>
      </c>
      <c r="G83" s="6">
        <f t="shared" si="7"/>
        <v>5936.0380116959059</v>
      </c>
      <c r="H83" s="6" t="s">
        <v>27</v>
      </c>
      <c r="I83" s="26">
        <f t="shared" si="8"/>
        <v>5896.2386695906434</v>
      </c>
    </row>
    <row r="84" spans="1:9" x14ac:dyDescent="0.25">
      <c r="A84" s="6">
        <v>122000</v>
      </c>
      <c r="B84" s="6" t="s">
        <v>27</v>
      </c>
      <c r="C84" s="6">
        <v>122999</v>
      </c>
      <c r="D84" s="26">
        <f t="shared" si="5"/>
        <v>70754.385964912275</v>
      </c>
      <c r="E84" s="26" t="s">
        <v>27</v>
      </c>
      <c r="F84" s="26">
        <f t="shared" si="6"/>
        <v>70276.793859649129</v>
      </c>
      <c r="G84" s="6">
        <f t="shared" si="7"/>
        <v>5896.1988304093566</v>
      </c>
      <c r="H84" s="6" t="s">
        <v>27</v>
      </c>
      <c r="I84" s="26">
        <f t="shared" si="8"/>
        <v>5856.3994883040941</v>
      </c>
    </row>
    <row r="85" spans="1:9" x14ac:dyDescent="0.25">
      <c r="A85" s="6">
        <v>123000</v>
      </c>
      <c r="B85" s="6" t="s">
        <v>27</v>
      </c>
      <c r="C85" s="6">
        <v>123999</v>
      </c>
      <c r="D85" s="26">
        <f t="shared" si="5"/>
        <v>70276.31578947368</v>
      </c>
      <c r="E85" s="26" t="s">
        <v>27</v>
      </c>
      <c r="F85" s="26">
        <f t="shared" si="6"/>
        <v>69798.723684210534</v>
      </c>
      <c r="G85" s="6">
        <f t="shared" si="7"/>
        <v>5856.3596491228063</v>
      </c>
      <c r="H85" s="6" t="s">
        <v>27</v>
      </c>
      <c r="I85" s="26">
        <f t="shared" si="8"/>
        <v>5816.5603070175448</v>
      </c>
    </row>
    <row r="86" spans="1:9" x14ac:dyDescent="0.25">
      <c r="A86" s="6">
        <v>124000</v>
      </c>
      <c r="B86" s="6" t="s">
        <v>27</v>
      </c>
      <c r="C86" s="6">
        <v>124999</v>
      </c>
      <c r="D86" s="26">
        <f t="shared" si="5"/>
        <v>69798.245614035084</v>
      </c>
      <c r="E86" s="26" t="s">
        <v>27</v>
      </c>
      <c r="F86" s="26">
        <f t="shared" si="6"/>
        <v>69320.653508771939</v>
      </c>
      <c r="G86" s="6">
        <f t="shared" si="7"/>
        <v>5816.520467836257</v>
      </c>
      <c r="H86" s="6" t="s">
        <v>27</v>
      </c>
      <c r="I86" s="26">
        <f t="shared" si="8"/>
        <v>5776.7211257309946</v>
      </c>
    </row>
    <row r="87" spans="1:9" x14ac:dyDescent="0.25">
      <c r="A87" s="6">
        <v>125000</v>
      </c>
      <c r="B87" s="6" t="s">
        <v>27</v>
      </c>
      <c r="C87" s="6">
        <v>125999</v>
      </c>
      <c r="D87" s="26">
        <f t="shared" si="5"/>
        <v>69320.175438596489</v>
      </c>
      <c r="E87" s="26" t="s">
        <v>27</v>
      </c>
      <c r="F87" s="26">
        <f t="shared" si="6"/>
        <v>68842.583333333343</v>
      </c>
      <c r="G87" s="6">
        <f t="shared" si="7"/>
        <v>5776.6812865497077</v>
      </c>
      <c r="H87" s="6" t="s">
        <v>27</v>
      </c>
      <c r="I87" s="26">
        <f t="shared" si="8"/>
        <v>5736.8819444444453</v>
      </c>
    </row>
    <row r="88" spans="1:9" x14ac:dyDescent="0.25">
      <c r="A88" s="6">
        <v>126000</v>
      </c>
      <c r="B88" s="6" t="s">
        <v>27</v>
      </c>
      <c r="C88" s="6">
        <v>126999</v>
      </c>
      <c r="D88" s="26">
        <f t="shared" si="5"/>
        <v>68842.105263157893</v>
      </c>
      <c r="E88" s="26" t="s">
        <v>27</v>
      </c>
      <c r="F88" s="26">
        <f t="shared" si="6"/>
        <v>68364.513157894748</v>
      </c>
      <c r="G88" s="6">
        <f t="shared" si="7"/>
        <v>5736.8421052631575</v>
      </c>
      <c r="H88" s="6" t="s">
        <v>27</v>
      </c>
      <c r="I88" s="26">
        <f t="shared" si="8"/>
        <v>5697.0427631578959</v>
      </c>
    </row>
    <row r="89" spans="1:9" x14ac:dyDescent="0.25">
      <c r="A89" s="6">
        <v>127000</v>
      </c>
      <c r="B89" s="6" t="s">
        <v>27</v>
      </c>
      <c r="C89" s="6">
        <v>127999</v>
      </c>
      <c r="D89" s="26">
        <f t="shared" si="5"/>
        <v>68364.035087719298</v>
      </c>
      <c r="E89" s="26" t="s">
        <v>27</v>
      </c>
      <c r="F89" s="26">
        <f t="shared" si="6"/>
        <v>67886.442982456152</v>
      </c>
      <c r="G89" s="6">
        <f t="shared" si="7"/>
        <v>5697.0029239766081</v>
      </c>
      <c r="H89" s="6" t="s">
        <v>27</v>
      </c>
      <c r="I89" s="26">
        <f t="shared" si="8"/>
        <v>5657.2035818713457</v>
      </c>
    </row>
    <row r="90" spans="1:9" x14ac:dyDescent="0.25">
      <c r="A90" s="6">
        <v>128000</v>
      </c>
      <c r="B90" s="6" t="s">
        <v>27</v>
      </c>
      <c r="C90" s="6">
        <v>128999</v>
      </c>
      <c r="D90" s="26">
        <f t="shared" si="5"/>
        <v>67885.964912280702</v>
      </c>
      <c r="E90" s="26" t="s">
        <v>27</v>
      </c>
      <c r="F90" s="26">
        <f t="shared" si="6"/>
        <v>67408.372807017542</v>
      </c>
      <c r="G90" s="6">
        <f t="shared" si="7"/>
        <v>5657.1637426900588</v>
      </c>
      <c r="H90" s="6" t="s">
        <v>27</v>
      </c>
      <c r="I90" s="26">
        <f t="shared" si="8"/>
        <v>5617.3644005847955</v>
      </c>
    </row>
    <row r="91" spans="1:9" x14ac:dyDescent="0.25">
      <c r="A91" s="6">
        <v>129000</v>
      </c>
      <c r="B91" s="6" t="s">
        <v>27</v>
      </c>
      <c r="C91" s="6">
        <v>129999</v>
      </c>
      <c r="D91" s="26">
        <f t="shared" si="5"/>
        <v>67407.894736842107</v>
      </c>
      <c r="E91" s="26" t="s">
        <v>27</v>
      </c>
      <c r="F91" s="26">
        <f t="shared" si="6"/>
        <v>66930.302631578947</v>
      </c>
      <c r="G91" s="6">
        <f t="shared" si="7"/>
        <v>5617.3245614035086</v>
      </c>
      <c r="H91" s="6" t="s">
        <v>27</v>
      </c>
      <c r="I91" s="26">
        <f t="shared" si="8"/>
        <v>5577.5252192982452</v>
      </c>
    </row>
    <row r="92" spans="1:9" x14ac:dyDescent="0.25">
      <c r="A92" s="6">
        <v>130000</v>
      </c>
      <c r="B92" s="6" t="s">
        <v>27</v>
      </c>
      <c r="C92" s="6">
        <v>130999</v>
      </c>
      <c r="D92" s="26">
        <f t="shared" si="5"/>
        <v>66929.824561403511</v>
      </c>
      <c r="E92" s="26" t="s">
        <v>27</v>
      </c>
      <c r="F92" s="26">
        <f t="shared" si="6"/>
        <v>66452.232456140351</v>
      </c>
      <c r="G92" s="6">
        <f t="shared" si="7"/>
        <v>5577.4853801169593</v>
      </c>
      <c r="H92" s="6" t="s">
        <v>27</v>
      </c>
      <c r="I92" s="26">
        <f t="shared" si="8"/>
        <v>5537.6860380116959</v>
      </c>
    </row>
    <row r="93" spans="1:9" x14ac:dyDescent="0.25">
      <c r="A93" s="6">
        <v>131000</v>
      </c>
      <c r="B93" s="6" t="s">
        <v>27</v>
      </c>
      <c r="C93" s="6">
        <v>131999</v>
      </c>
      <c r="D93" s="26">
        <f t="shared" si="5"/>
        <v>66451.754385964916</v>
      </c>
      <c r="E93" s="26" t="s">
        <v>27</v>
      </c>
      <c r="F93" s="26">
        <f t="shared" si="6"/>
        <v>65974.162280701756</v>
      </c>
      <c r="G93" s="6">
        <f t="shared" si="7"/>
        <v>5537.64619883041</v>
      </c>
      <c r="H93" s="6" t="s">
        <v>27</v>
      </c>
      <c r="I93" s="26">
        <f t="shared" si="8"/>
        <v>5497.8468567251466</v>
      </c>
    </row>
    <row r="94" spans="1:9" x14ac:dyDescent="0.25">
      <c r="A94" s="6">
        <v>132000</v>
      </c>
      <c r="B94" s="6" t="s">
        <v>27</v>
      </c>
      <c r="C94" s="6">
        <v>132999</v>
      </c>
      <c r="D94" s="26">
        <f t="shared" si="5"/>
        <v>65973.68421052632</v>
      </c>
      <c r="E94" s="26" t="s">
        <v>27</v>
      </c>
      <c r="F94" s="26">
        <f t="shared" si="6"/>
        <v>65496.09210526316</v>
      </c>
      <c r="G94" s="6">
        <f t="shared" si="7"/>
        <v>5497.8070175438597</v>
      </c>
      <c r="H94" s="6" t="s">
        <v>27</v>
      </c>
      <c r="I94" s="26">
        <f t="shared" si="8"/>
        <v>5458.0076754385964</v>
      </c>
    </row>
    <row r="95" spans="1:9" x14ac:dyDescent="0.25">
      <c r="A95" s="6">
        <v>133000</v>
      </c>
      <c r="B95" s="6" t="s">
        <v>27</v>
      </c>
      <c r="C95" s="6">
        <v>133999</v>
      </c>
      <c r="D95" s="26">
        <f t="shared" si="5"/>
        <v>65495.614035087718</v>
      </c>
      <c r="E95" s="26" t="s">
        <v>27</v>
      </c>
      <c r="F95" s="26">
        <f t="shared" si="6"/>
        <v>65018.021929824565</v>
      </c>
      <c r="G95" s="6">
        <f t="shared" si="7"/>
        <v>5457.9678362573095</v>
      </c>
      <c r="H95" s="6" t="s">
        <v>27</v>
      </c>
      <c r="I95" s="26">
        <f t="shared" si="8"/>
        <v>5418.1684941520471</v>
      </c>
    </row>
    <row r="96" spans="1:9" x14ac:dyDescent="0.25">
      <c r="A96" s="6">
        <v>134000</v>
      </c>
      <c r="B96" s="6" t="s">
        <v>27</v>
      </c>
      <c r="C96" s="6">
        <v>134999</v>
      </c>
      <c r="D96" s="26">
        <f t="shared" si="5"/>
        <v>65017.543859649122</v>
      </c>
      <c r="E96" s="26" t="s">
        <v>27</v>
      </c>
      <c r="F96" s="26">
        <f t="shared" si="6"/>
        <v>64539.951754385969</v>
      </c>
      <c r="G96" s="6">
        <f t="shared" si="7"/>
        <v>5418.1286549707602</v>
      </c>
      <c r="H96" s="6" t="s">
        <v>27</v>
      </c>
      <c r="I96" s="26">
        <f t="shared" si="8"/>
        <v>5378.3293128654977</v>
      </c>
    </row>
    <row r="97" spans="1:9" x14ac:dyDescent="0.25">
      <c r="A97" s="6">
        <v>135000</v>
      </c>
      <c r="B97" s="6" t="s">
        <v>27</v>
      </c>
      <c r="C97" s="6">
        <v>135999</v>
      </c>
      <c r="D97" s="26">
        <f t="shared" si="5"/>
        <v>64539.473684210527</v>
      </c>
      <c r="E97" s="26" t="s">
        <v>27</v>
      </c>
      <c r="F97" s="26">
        <f t="shared" si="6"/>
        <v>64061.881578947367</v>
      </c>
      <c r="G97" s="6">
        <f t="shared" si="7"/>
        <v>5378.2894736842109</v>
      </c>
      <c r="H97" s="6" t="s">
        <v>27</v>
      </c>
      <c r="I97" s="26">
        <f t="shared" si="8"/>
        <v>5338.4901315789475</v>
      </c>
    </row>
    <row r="98" spans="1:9" x14ac:dyDescent="0.25">
      <c r="A98" s="6">
        <v>136000</v>
      </c>
      <c r="B98" s="6" t="s">
        <v>27</v>
      </c>
      <c r="C98" s="6">
        <v>136999</v>
      </c>
      <c r="D98" s="26">
        <f t="shared" si="5"/>
        <v>64061.403508771931</v>
      </c>
      <c r="E98" s="26" t="s">
        <v>27</v>
      </c>
      <c r="F98" s="26">
        <f t="shared" si="6"/>
        <v>63583.811403508771</v>
      </c>
      <c r="G98" s="6">
        <f t="shared" si="7"/>
        <v>5338.4502923976606</v>
      </c>
      <c r="H98" s="6" t="s">
        <v>27</v>
      </c>
      <c r="I98" s="26">
        <f t="shared" si="8"/>
        <v>5298.6509502923973</v>
      </c>
    </row>
    <row r="99" spans="1:9" x14ac:dyDescent="0.25">
      <c r="A99" s="6">
        <v>137000</v>
      </c>
      <c r="B99" s="6" t="s">
        <v>27</v>
      </c>
      <c r="C99" s="6">
        <v>137999</v>
      </c>
      <c r="D99" s="26">
        <f t="shared" si="5"/>
        <v>63583.333333333336</v>
      </c>
      <c r="E99" s="26" t="s">
        <v>27</v>
      </c>
      <c r="F99" s="26">
        <f t="shared" si="6"/>
        <v>63105.741228070176</v>
      </c>
      <c r="G99" s="6">
        <f t="shared" si="7"/>
        <v>5298.6111111111113</v>
      </c>
      <c r="H99" s="6" t="s">
        <v>27</v>
      </c>
      <c r="I99" s="26">
        <f t="shared" si="8"/>
        <v>5258.811769005848</v>
      </c>
    </row>
    <row r="100" spans="1:9" x14ac:dyDescent="0.25">
      <c r="A100" s="6">
        <v>138000</v>
      </c>
      <c r="B100" s="6" t="s">
        <v>27</v>
      </c>
      <c r="C100" s="6">
        <v>138999</v>
      </c>
      <c r="D100" s="26">
        <f t="shared" si="5"/>
        <v>63105.26315789474</v>
      </c>
      <c r="E100" s="26" t="s">
        <v>27</v>
      </c>
      <c r="F100" s="26">
        <f t="shared" si="6"/>
        <v>62627.67105263158</v>
      </c>
      <c r="G100" s="6">
        <f t="shared" si="7"/>
        <v>5258.771929824562</v>
      </c>
      <c r="H100" s="6" t="s">
        <v>27</v>
      </c>
      <c r="I100" s="26">
        <f t="shared" si="8"/>
        <v>5218.9725877192986</v>
      </c>
    </row>
    <row r="101" spans="1:9" x14ac:dyDescent="0.25">
      <c r="A101" s="6">
        <v>139000</v>
      </c>
      <c r="B101" s="6" t="s">
        <v>27</v>
      </c>
      <c r="C101" s="6">
        <v>139999</v>
      </c>
      <c r="D101" s="26">
        <f t="shared" si="5"/>
        <v>62627.192982456145</v>
      </c>
      <c r="E101" s="26" t="s">
        <v>27</v>
      </c>
      <c r="F101" s="26">
        <f t="shared" si="6"/>
        <v>62149.600877192985</v>
      </c>
      <c r="G101" s="6">
        <f t="shared" si="7"/>
        <v>5218.9327485380118</v>
      </c>
      <c r="H101" s="6" t="s">
        <v>27</v>
      </c>
      <c r="I101" s="26">
        <f t="shared" si="8"/>
        <v>5179.1334064327484</v>
      </c>
    </row>
    <row r="102" spans="1:9" x14ac:dyDescent="0.25">
      <c r="A102" s="6">
        <v>140000</v>
      </c>
      <c r="B102" s="6" t="s">
        <v>27</v>
      </c>
      <c r="C102" s="6">
        <v>140999</v>
      </c>
      <c r="D102" s="26">
        <f t="shared" si="5"/>
        <v>62149.122807017542</v>
      </c>
      <c r="E102" s="26" t="s">
        <v>27</v>
      </c>
      <c r="F102" s="26">
        <f t="shared" si="6"/>
        <v>61671.530701754389</v>
      </c>
      <c r="G102" s="6">
        <f t="shared" si="7"/>
        <v>5179.0935672514615</v>
      </c>
      <c r="H102" s="6" t="s">
        <v>27</v>
      </c>
      <c r="I102" s="26">
        <f t="shared" si="8"/>
        <v>5139.2942251461991</v>
      </c>
    </row>
    <row r="103" spans="1:9" x14ac:dyDescent="0.25">
      <c r="A103" s="6">
        <v>141000</v>
      </c>
      <c r="B103" s="6" t="s">
        <v>27</v>
      </c>
      <c r="C103" s="6">
        <v>141999</v>
      </c>
      <c r="D103" s="26">
        <f t="shared" si="5"/>
        <v>61671.052631578947</v>
      </c>
      <c r="E103" s="26" t="s">
        <v>27</v>
      </c>
      <c r="F103" s="26">
        <f t="shared" si="6"/>
        <v>61193.460526315794</v>
      </c>
      <c r="G103" s="6">
        <f t="shared" si="7"/>
        <v>5139.2543859649122</v>
      </c>
      <c r="H103" s="6" t="s">
        <v>27</v>
      </c>
      <c r="I103" s="26">
        <f t="shared" si="8"/>
        <v>5099.4550438596498</v>
      </c>
    </row>
    <row r="104" spans="1:9" x14ac:dyDescent="0.25">
      <c r="A104" s="6">
        <v>142000</v>
      </c>
      <c r="B104" s="6" t="s">
        <v>27</v>
      </c>
      <c r="C104" s="6">
        <v>142999</v>
      </c>
      <c r="D104" s="26">
        <f t="shared" si="5"/>
        <v>61192.982456140351</v>
      </c>
      <c r="E104" s="26" t="s">
        <v>27</v>
      </c>
      <c r="F104" s="26">
        <f t="shared" si="6"/>
        <v>60715.390350877191</v>
      </c>
      <c r="G104" s="6">
        <f t="shared" si="7"/>
        <v>5099.4152046783629</v>
      </c>
      <c r="H104" s="6" t="s">
        <v>27</v>
      </c>
      <c r="I104" s="26">
        <f t="shared" si="8"/>
        <v>5059.6158625730995</v>
      </c>
    </row>
    <row r="105" spans="1:9" x14ac:dyDescent="0.25">
      <c r="A105" s="6">
        <v>143000</v>
      </c>
      <c r="B105" s="6" t="s">
        <v>27</v>
      </c>
      <c r="C105" s="6">
        <v>143999</v>
      </c>
      <c r="D105" s="26">
        <f t="shared" si="5"/>
        <v>60714.912280701756</v>
      </c>
      <c r="E105" s="26" t="s">
        <v>27</v>
      </c>
      <c r="F105" s="26">
        <f t="shared" si="6"/>
        <v>60237.320175438595</v>
      </c>
      <c r="G105" s="6">
        <f t="shared" si="7"/>
        <v>5059.5760233918127</v>
      </c>
      <c r="H105" s="6" t="s">
        <v>27</v>
      </c>
      <c r="I105" s="26">
        <f t="shared" si="8"/>
        <v>5019.7766812865493</v>
      </c>
    </row>
    <row r="106" spans="1:9" x14ac:dyDescent="0.25">
      <c r="A106" s="6">
        <v>144000</v>
      </c>
      <c r="B106" s="6" t="s">
        <v>27</v>
      </c>
      <c r="C106" s="6">
        <v>144999</v>
      </c>
      <c r="D106" s="26">
        <f t="shared" si="5"/>
        <v>60236.84210526316</v>
      </c>
      <c r="E106" s="26" t="s">
        <v>27</v>
      </c>
      <c r="F106" s="26">
        <f t="shared" si="6"/>
        <v>59759.25</v>
      </c>
      <c r="G106" s="6">
        <f t="shared" si="7"/>
        <v>5019.7368421052633</v>
      </c>
      <c r="H106" s="6" t="s">
        <v>27</v>
      </c>
      <c r="I106" s="26">
        <f t="shared" si="8"/>
        <v>4979.9375</v>
      </c>
    </row>
    <row r="107" spans="1:9" x14ac:dyDescent="0.25">
      <c r="A107" s="6">
        <v>145000</v>
      </c>
      <c r="B107" s="6" t="s">
        <v>27</v>
      </c>
      <c r="C107" s="6">
        <v>145999</v>
      </c>
      <c r="D107" s="26">
        <f t="shared" si="5"/>
        <v>59758.771929824565</v>
      </c>
      <c r="E107" s="26" t="s">
        <v>27</v>
      </c>
      <c r="F107" s="26">
        <f t="shared" si="6"/>
        <v>59281.179824561405</v>
      </c>
      <c r="G107" s="6">
        <f t="shared" si="7"/>
        <v>4979.897660818714</v>
      </c>
      <c r="H107" s="6" t="s">
        <v>27</v>
      </c>
      <c r="I107" s="26">
        <f t="shared" si="8"/>
        <v>4940.0983187134507</v>
      </c>
    </row>
    <row r="108" spans="1:9" x14ac:dyDescent="0.25">
      <c r="A108" s="6">
        <v>146000</v>
      </c>
      <c r="B108" s="6" t="s">
        <v>27</v>
      </c>
      <c r="C108" s="6">
        <v>146999</v>
      </c>
      <c r="D108" s="26">
        <f t="shared" si="5"/>
        <v>59280.701754385969</v>
      </c>
      <c r="E108" s="26" t="s">
        <v>27</v>
      </c>
      <c r="F108" s="26">
        <f t="shared" si="6"/>
        <v>58803.109649122809</v>
      </c>
      <c r="G108" s="6">
        <f t="shared" si="7"/>
        <v>4940.0584795321638</v>
      </c>
      <c r="H108" s="6" t="s">
        <v>27</v>
      </c>
      <c r="I108" s="26">
        <f t="shared" si="8"/>
        <v>4900.2591374269005</v>
      </c>
    </row>
    <row r="109" spans="1:9" x14ac:dyDescent="0.25">
      <c r="A109" s="6">
        <v>147000</v>
      </c>
      <c r="B109" s="6" t="s">
        <v>27</v>
      </c>
      <c r="C109" s="6">
        <v>147999</v>
      </c>
      <c r="D109" s="26">
        <f t="shared" si="5"/>
        <v>58802.631578947367</v>
      </c>
      <c r="E109" s="26" t="s">
        <v>27</v>
      </c>
      <c r="F109" s="26">
        <f t="shared" si="6"/>
        <v>58325.039473684214</v>
      </c>
      <c r="G109" s="6">
        <f t="shared" si="7"/>
        <v>4900.2192982456136</v>
      </c>
      <c r="H109" s="6" t="s">
        <v>27</v>
      </c>
      <c r="I109" s="26">
        <f t="shared" si="8"/>
        <v>4860.4199561403511</v>
      </c>
    </row>
    <row r="110" spans="1:9" x14ac:dyDescent="0.25">
      <c r="A110" s="6">
        <v>148000</v>
      </c>
      <c r="B110" s="6" t="s">
        <v>27</v>
      </c>
      <c r="C110" s="6">
        <v>148999</v>
      </c>
      <c r="D110" s="26">
        <f t="shared" si="5"/>
        <v>58324.561403508771</v>
      </c>
      <c r="E110" s="26" t="s">
        <v>27</v>
      </c>
      <c r="F110" s="26">
        <f t="shared" si="6"/>
        <v>57846.969298245618</v>
      </c>
      <c r="G110" s="6">
        <f t="shared" si="7"/>
        <v>4860.3801169590643</v>
      </c>
      <c r="H110" s="6" t="s">
        <v>27</v>
      </c>
      <c r="I110" s="26">
        <f t="shared" si="8"/>
        <v>4820.5807748538018</v>
      </c>
    </row>
    <row r="111" spans="1:9" x14ac:dyDescent="0.25">
      <c r="A111" s="6">
        <v>149000</v>
      </c>
      <c r="B111" s="6" t="s">
        <v>27</v>
      </c>
      <c r="C111" s="6">
        <v>149999</v>
      </c>
      <c r="D111" s="26">
        <f t="shared" si="5"/>
        <v>57846.491228070176</v>
      </c>
      <c r="E111" s="26" t="s">
        <v>27</v>
      </c>
      <c r="F111" s="26">
        <f t="shared" si="6"/>
        <v>57368.899122807015</v>
      </c>
      <c r="G111" s="6">
        <f t="shared" si="7"/>
        <v>4820.5409356725149</v>
      </c>
      <c r="H111" s="6" t="s">
        <v>27</v>
      </c>
      <c r="I111" s="26">
        <f t="shared" si="8"/>
        <v>4780.7415935672516</v>
      </c>
    </row>
    <row r="112" spans="1:9" x14ac:dyDescent="0.25">
      <c r="A112" s="6">
        <v>150000</v>
      </c>
      <c r="B112" s="6" t="s">
        <v>27</v>
      </c>
      <c r="C112" s="6">
        <v>150999</v>
      </c>
      <c r="D112" s="26">
        <f t="shared" si="5"/>
        <v>57368.42105263158</v>
      </c>
      <c r="E112" s="26" t="s">
        <v>27</v>
      </c>
      <c r="F112" s="26">
        <f t="shared" si="6"/>
        <v>56890.82894736842</v>
      </c>
      <c r="G112" s="6">
        <f t="shared" si="7"/>
        <v>4780.7017543859647</v>
      </c>
      <c r="H112" s="6" t="s">
        <v>27</v>
      </c>
      <c r="I112" s="26">
        <f t="shared" si="8"/>
        <v>4740.9024122807014</v>
      </c>
    </row>
    <row r="113" spans="1:9" x14ac:dyDescent="0.25">
      <c r="A113" s="6">
        <v>151000</v>
      </c>
      <c r="B113" s="6" t="s">
        <v>27</v>
      </c>
      <c r="C113" s="6">
        <v>151999</v>
      </c>
      <c r="D113" s="26">
        <f t="shared" si="5"/>
        <v>56890.350877192985</v>
      </c>
      <c r="E113" s="26" t="s">
        <v>27</v>
      </c>
      <c r="F113" s="26">
        <f t="shared" si="6"/>
        <v>56412.758771929824</v>
      </c>
      <c r="G113" s="6">
        <f t="shared" si="7"/>
        <v>4740.8625730994154</v>
      </c>
      <c r="H113" s="6" t="s">
        <v>27</v>
      </c>
      <c r="I113" s="26">
        <f t="shared" si="8"/>
        <v>4701.063230994152</v>
      </c>
    </row>
    <row r="114" spans="1:9" x14ac:dyDescent="0.25">
      <c r="A114" s="6">
        <v>152000</v>
      </c>
      <c r="B114" s="6" t="s">
        <v>27</v>
      </c>
      <c r="C114" s="6">
        <v>152999</v>
      </c>
      <c r="D114" s="26">
        <f t="shared" si="5"/>
        <v>56412.280701754389</v>
      </c>
      <c r="E114" s="26" t="s">
        <v>27</v>
      </c>
      <c r="F114" s="26">
        <f t="shared" si="6"/>
        <v>55934.688596491229</v>
      </c>
      <c r="G114" s="6">
        <f t="shared" si="7"/>
        <v>4701.0233918128661</v>
      </c>
      <c r="H114" s="6" t="s">
        <v>27</v>
      </c>
      <c r="I114" s="26">
        <f t="shared" si="8"/>
        <v>4661.2240497076027</v>
      </c>
    </row>
    <row r="115" spans="1:9" x14ac:dyDescent="0.25">
      <c r="A115" s="6">
        <v>153000</v>
      </c>
      <c r="B115" s="6" t="s">
        <v>27</v>
      </c>
      <c r="C115" s="6">
        <v>153999</v>
      </c>
      <c r="D115" s="26">
        <f t="shared" si="5"/>
        <v>55934.210526315794</v>
      </c>
      <c r="E115" s="26" t="s">
        <v>27</v>
      </c>
      <c r="F115" s="26">
        <f t="shared" si="6"/>
        <v>55456.618421052633</v>
      </c>
      <c r="G115" s="6">
        <f t="shared" si="7"/>
        <v>4661.1842105263158</v>
      </c>
      <c r="H115" s="6" t="s">
        <v>27</v>
      </c>
      <c r="I115" s="26">
        <f t="shared" si="8"/>
        <v>4621.3848684210525</v>
      </c>
    </row>
    <row r="116" spans="1:9" x14ac:dyDescent="0.25">
      <c r="A116" s="6">
        <v>154000</v>
      </c>
      <c r="B116" s="6" t="s">
        <v>27</v>
      </c>
      <c r="C116" s="6">
        <v>154999</v>
      </c>
      <c r="D116" s="26">
        <f t="shared" si="5"/>
        <v>55456.140350877191</v>
      </c>
      <c r="E116" s="26" t="s">
        <v>27</v>
      </c>
      <c r="F116" s="26">
        <f t="shared" si="6"/>
        <v>54978.548245614038</v>
      </c>
      <c r="G116" s="6">
        <f t="shared" si="7"/>
        <v>4621.3450292397656</v>
      </c>
      <c r="H116" s="6" t="s">
        <v>27</v>
      </c>
      <c r="I116" s="26">
        <f t="shared" si="8"/>
        <v>4581.5456871345032</v>
      </c>
    </row>
    <row r="117" spans="1:9" x14ac:dyDescent="0.25">
      <c r="A117" s="6">
        <v>155000</v>
      </c>
      <c r="B117" s="6" t="s">
        <v>27</v>
      </c>
      <c r="C117" s="6">
        <v>155999</v>
      </c>
      <c r="D117" s="26">
        <f t="shared" si="5"/>
        <v>54978.070175438595</v>
      </c>
      <c r="E117" s="26" t="s">
        <v>27</v>
      </c>
      <c r="F117" s="26">
        <f t="shared" si="6"/>
        <v>54500.478070175443</v>
      </c>
      <c r="G117" s="6">
        <f t="shared" si="7"/>
        <v>4581.5058479532163</v>
      </c>
      <c r="H117" s="6" t="s">
        <v>27</v>
      </c>
      <c r="I117" s="26">
        <f t="shared" si="8"/>
        <v>4541.7065058479538</v>
      </c>
    </row>
    <row r="118" spans="1:9" x14ac:dyDescent="0.25">
      <c r="A118" s="6">
        <v>156000</v>
      </c>
      <c r="B118" s="6" t="s">
        <v>27</v>
      </c>
      <c r="C118" s="6">
        <v>156999</v>
      </c>
      <c r="D118" s="26">
        <f t="shared" si="5"/>
        <v>54500</v>
      </c>
      <c r="E118" s="26" t="s">
        <v>27</v>
      </c>
      <c r="F118" s="26">
        <f t="shared" si="6"/>
        <v>54022.407894736847</v>
      </c>
      <c r="G118" s="6">
        <f t="shared" si="7"/>
        <v>4541.666666666667</v>
      </c>
      <c r="H118" s="6" t="s">
        <v>27</v>
      </c>
      <c r="I118" s="26">
        <f t="shared" si="8"/>
        <v>4501.8673245614036</v>
      </c>
    </row>
    <row r="119" spans="1:9" x14ac:dyDescent="0.25">
      <c r="A119" s="6">
        <v>157000</v>
      </c>
      <c r="B119" s="6" t="s">
        <v>27</v>
      </c>
      <c r="C119" s="6">
        <v>157999</v>
      </c>
      <c r="D119" s="26">
        <f t="shared" si="5"/>
        <v>54021.929824561405</v>
      </c>
      <c r="E119" s="26" t="s">
        <v>27</v>
      </c>
      <c r="F119" s="26">
        <f t="shared" si="6"/>
        <v>53544.337719298244</v>
      </c>
      <c r="G119" s="6">
        <f t="shared" si="7"/>
        <v>4501.8274853801167</v>
      </c>
      <c r="H119" s="6" t="s">
        <v>27</v>
      </c>
      <c r="I119" s="26">
        <f t="shared" si="8"/>
        <v>4462.0281432748534</v>
      </c>
    </row>
    <row r="120" spans="1:9" x14ac:dyDescent="0.25">
      <c r="A120" s="6">
        <v>158000</v>
      </c>
      <c r="B120" s="6" t="s">
        <v>27</v>
      </c>
      <c r="C120" s="6">
        <v>158999</v>
      </c>
      <c r="D120" s="26">
        <f t="shared" si="5"/>
        <v>53543.859649122809</v>
      </c>
      <c r="E120" s="26" t="s">
        <v>27</v>
      </c>
      <c r="F120" s="26">
        <f t="shared" si="6"/>
        <v>53066.267543859649</v>
      </c>
      <c r="G120" s="6">
        <f t="shared" si="7"/>
        <v>4461.9883040935674</v>
      </c>
      <c r="H120" s="6" t="s">
        <v>27</v>
      </c>
      <c r="I120" s="26">
        <f t="shared" si="8"/>
        <v>4422.1889619883041</v>
      </c>
    </row>
    <row r="121" spans="1:9" x14ac:dyDescent="0.25">
      <c r="A121" s="6">
        <v>159000</v>
      </c>
      <c r="B121" s="6" t="s">
        <v>27</v>
      </c>
      <c r="C121" s="6">
        <v>159999</v>
      </c>
      <c r="D121" s="26">
        <f t="shared" si="5"/>
        <v>53065.789473684214</v>
      </c>
      <c r="E121" s="26" t="s">
        <v>27</v>
      </c>
      <c r="F121" s="26">
        <f t="shared" si="6"/>
        <v>52588.197368421053</v>
      </c>
      <c r="G121" s="6">
        <f t="shared" si="7"/>
        <v>4422.1491228070181</v>
      </c>
      <c r="H121" s="6" t="s">
        <v>27</v>
      </c>
      <c r="I121" s="26">
        <f t="shared" si="8"/>
        <v>4382.3497807017548</v>
      </c>
    </row>
    <row r="122" spans="1:9" x14ac:dyDescent="0.25">
      <c r="A122" s="6">
        <v>160000</v>
      </c>
      <c r="B122" s="6" t="s">
        <v>27</v>
      </c>
      <c r="C122" s="6">
        <v>160999</v>
      </c>
      <c r="D122" s="26">
        <f t="shared" si="5"/>
        <v>52587.719298245618</v>
      </c>
      <c r="E122" s="26" t="s">
        <v>27</v>
      </c>
      <c r="F122" s="26">
        <f t="shared" si="6"/>
        <v>52110.127192982458</v>
      </c>
      <c r="G122" s="6">
        <f t="shared" si="7"/>
        <v>4382.3099415204679</v>
      </c>
      <c r="H122" s="6" t="s">
        <v>27</v>
      </c>
      <c r="I122" s="26">
        <f t="shared" si="8"/>
        <v>4342.5105994152045</v>
      </c>
    </row>
    <row r="123" spans="1:9" x14ac:dyDescent="0.25">
      <c r="A123" s="6">
        <v>161000</v>
      </c>
      <c r="B123" s="6" t="s">
        <v>27</v>
      </c>
      <c r="C123" s="6">
        <v>161999</v>
      </c>
      <c r="D123" s="26">
        <f t="shared" si="5"/>
        <v>52109.649122807023</v>
      </c>
      <c r="E123" s="26" t="s">
        <v>27</v>
      </c>
      <c r="F123" s="26">
        <f t="shared" si="6"/>
        <v>51632.057017543862</v>
      </c>
      <c r="G123" s="6">
        <f t="shared" si="7"/>
        <v>4342.4707602339186</v>
      </c>
      <c r="H123" s="6" t="s">
        <v>27</v>
      </c>
      <c r="I123" s="26">
        <f t="shared" si="8"/>
        <v>4302.6714181286552</v>
      </c>
    </row>
    <row r="124" spans="1:9" x14ac:dyDescent="0.25">
      <c r="A124" s="6">
        <v>162000</v>
      </c>
      <c r="B124" s="6" t="s">
        <v>27</v>
      </c>
      <c r="C124" s="6">
        <v>162999</v>
      </c>
      <c r="D124" s="26">
        <f t="shared" si="5"/>
        <v>51631.57894736842</v>
      </c>
      <c r="E124" s="26" t="s">
        <v>27</v>
      </c>
      <c r="F124" s="26">
        <f t="shared" si="6"/>
        <v>51153.986842105267</v>
      </c>
      <c r="G124" s="6">
        <f t="shared" si="7"/>
        <v>4302.6315789473683</v>
      </c>
      <c r="H124" s="6" t="s">
        <v>27</v>
      </c>
      <c r="I124" s="26">
        <f t="shared" si="8"/>
        <v>4262.8322368421059</v>
      </c>
    </row>
    <row r="125" spans="1:9" x14ac:dyDescent="0.25">
      <c r="A125" s="6">
        <v>163000</v>
      </c>
      <c r="B125" s="6" t="s">
        <v>27</v>
      </c>
      <c r="C125" s="6">
        <v>163999</v>
      </c>
      <c r="D125" s="26">
        <f t="shared" si="5"/>
        <v>51153.508771929824</v>
      </c>
      <c r="E125" s="26" t="s">
        <v>27</v>
      </c>
      <c r="F125" s="26">
        <f t="shared" si="6"/>
        <v>50675.916666666672</v>
      </c>
      <c r="G125" s="6">
        <f t="shared" si="7"/>
        <v>4262.792397660819</v>
      </c>
      <c r="H125" s="6" t="s">
        <v>27</v>
      </c>
      <c r="I125" s="26">
        <f t="shared" si="8"/>
        <v>4222.9930555555557</v>
      </c>
    </row>
    <row r="126" spans="1:9" x14ac:dyDescent="0.25">
      <c r="A126" s="6">
        <v>164000</v>
      </c>
      <c r="B126" s="6" t="s">
        <v>27</v>
      </c>
      <c r="C126" s="6">
        <v>164999</v>
      </c>
      <c r="D126" s="26">
        <f t="shared" si="5"/>
        <v>50675.438596491229</v>
      </c>
      <c r="E126" s="26" t="s">
        <v>27</v>
      </c>
      <c r="F126" s="26">
        <f t="shared" si="6"/>
        <v>50197.846491228069</v>
      </c>
      <c r="G126" s="6">
        <f t="shared" si="7"/>
        <v>4222.9532163742688</v>
      </c>
      <c r="H126" s="6" t="s">
        <v>27</v>
      </c>
      <c r="I126" s="26">
        <f t="shared" si="8"/>
        <v>4183.1538742690054</v>
      </c>
    </row>
    <row r="127" spans="1:9" x14ac:dyDescent="0.25">
      <c r="A127" s="6">
        <v>165000</v>
      </c>
      <c r="B127" s="6" t="s">
        <v>27</v>
      </c>
      <c r="C127" s="6">
        <v>165999</v>
      </c>
      <c r="D127" s="26">
        <f t="shared" si="5"/>
        <v>50197.368421052633</v>
      </c>
      <c r="E127" s="26" t="s">
        <v>27</v>
      </c>
      <c r="F127" s="26">
        <f t="shared" si="6"/>
        <v>49719.776315789473</v>
      </c>
      <c r="G127" s="6">
        <f t="shared" si="7"/>
        <v>4183.1140350877195</v>
      </c>
      <c r="H127" s="6" t="s">
        <v>27</v>
      </c>
      <c r="I127" s="26">
        <f t="shared" si="8"/>
        <v>4143.3146929824561</v>
      </c>
    </row>
    <row r="128" spans="1:9" x14ac:dyDescent="0.25">
      <c r="A128" s="6">
        <v>166000</v>
      </c>
      <c r="B128" s="6" t="s">
        <v>27</v>
      </c>
      <c r="C128" s="6">
        <v>166999</v>
      </c>
      <c r="D128" s="26">
        <f t="shared" si="5"/>
        <v>49719.298245614038</v>
      </c>
      <c r="E128" s="26" t="s">
        <v>27</v>
      </c>
      <c r="F128" s="26">
        <f t="shared" si="6"/>
        <v>49241.706140350878</v>
      </c>
      <c r="G128" s="6">
        <f t="shared" si="7"/>
        <v>4143.2748538011701</v>
      </c>
      <c r="H128" s="6" t="s">
        <v>27</v>
      </c>
      <c r="I128" s="26">
        <f t="shared" si="8"/>
        <v>4103.4755116959068</v>
      </c>
    </row>
    <row r="129" spans="1:9" x14ac:dyDescent="0.25">
      <c r="A129" s="6">
        <v>167000</v>
      </c>
      <c r="B129" s="6" t="s">
        <v>27</v>
      </c>
      <c r="C129" s="6">
        <v>167999</v>
      </c>
      <c r="D129" s="26">
        <f t="shared" si="5"/>
        <v>49241.228070175443</v>
      </c>
      <c r="E129" s="26" t="s">
        <v>27</v>
      </c>
      <c r="F129" s="26">
        <f t="shared" si="6"/>
        <v>48763.635964912282</v>
      </c>
      <c r="G129" s="6">
        <f t="shared" si="7"/>
        <v>4103.4356725146199</v>
      </c>
      <c r="H129" s="6" t="s">
        <v>27</v>
      </c>
      <c r="I129" s="26">
        <f t="shared" si="8"/>
        <v>4063.636330409357</v>
      </c>
    </row>
    <row r="130" spans="1:9" x14ac:dyDescent="0.25">
      <c r="A130" s="6">
        <v>168000</v>
      </c>
      <c r="B130" s="6" t="s">
        <v>27</v>
      </c>
      <c r="C130" s="6">
        <v>168999</v>
      </c>
      <c r="D130" s="26">
        <f t="shared" si="5"/>
        <v>48763.157894736847</v>
      </c>
      <c r="E130" s="26" t="s">
        <v>27</v>
      </c>
      <c r="F130" s="26">
        <f t="shared" si="6"/>
        <v>48285.565789473687</v>
      </c>
      <c r="G130" s="6">
        <f t="shared" si="7"/>
        <v>4063.5964912280706</v>
      </c>
      <c r="H130" s="6" t="s">
        <v>27</v>
      </c>
      <c r="I130" s="26">
        <f t="shared" si="8"/>
        <v>4023.7971491228072</v>
      </c>
    </row>
    <row r="131" spans="1:9" x14ac:dyDescent="0.25">
      <c r="A131" s="6">
        <v>169000</v>
      </c>
      <c r="B131" s="6" t="s">
        <v>27</v>
      </c>
      <c r="C131" s="6">
        <v>169999</v>
      </c>
      <c r="D131" s="26">
        <f t="shared" ref="D131:D194" si="9">MAX(0,GB_parikk-aftrap_parik*MAX(0,A131-start_parik))</f>
        <v>48285.087719298244</v>
      </c>
      <c r="E131" s="26" t="s">
        <v>27</v>
      </c>
      <c r="F131" s="26">
        <f t="shared" ref="F131:F194" si="10">MAX(0,GB_parikk-aftrap_parik*MAX(0,C131-start_parik))</f>
        <v>47807.495614035091</v>
      </c>
      <c r="G131" s="6">
        <f t="shared" si="7"/>
        <v>4023.7573099415204</v>
      </c>
      <c r="H131" s="6" t="s">
        <v>27</v>
      </c>
      <c r="I131" s="26">
        <f t="shared" si="8"/>
        <v>3983.9579678362575</v>
      </c>
    </row>
    <row r="132" spans="1:9" x14ac:dyDescent="0.25">
      <c r="A132" s="6">
        <v>170000</v>
      </c>
      <c r="B132" s="6" t="s">
        <v>27</v>
      </c>
      <c r="C132" s="6">
        <v>170999</v>
      </c>
      <c r="D132" s="26">
        <f t="shared" si="9"/>
        <v>47807.017543859649</v>
      </c>
      <c r="E132" s="26" t="s">
        <v>27</v>
      </c>
      <c r="F132" s="26">
        <f t="shared" si="10"/>
        <v>47329.425438596496</v>
      </c>
      <c r="G132" s="6">
        <f t="shared" ref="G132:G195" si="11">D132/12</f>
        <v>3983.9181286549706</v>
      </c>
      <c r="H132" s="6" t="s">
        <v>27</v>
      </c>
      <c r="I132" s="26">
        <f t="shared" ref="I132:I195" si="12">F132/12</f>
        <v>3944.1187865497081</v>
      </c>
    </row>
    <row r="133" spans="1:9" x14ac:dyDescent="0.25">
      <c r="A133" s="6">
        <v>171000</v>
      </c>
      <c r="B133" s="6" t="s">
        <v>27</v>
      </c>
      <c r="C133" s="6">
        <v>171999</v>
      </c>
      <c r="D133" s="26">
        <f t="shared" si="9"/>
        <v>47328.947368421053</v>
      </c>
      <c r="E133" s="26" t="s">
        <v>27</v>
      </c>
      <c r="F133" s="26">
        <f t="shared" si="10"/>
        <v>46851.355263157893</v>
      </c>
      <c r="G133" s="6">
        <f t="shared" si="11"/>
        <v>3944.0789473684213</v>
      </c>
      <c r="H133" s="6" t="s">
        <v>27</v>
      </c>
      <c r="I133" s="26">
        <f t="shared" si="12"/>
        <v>3904.2796052631579</v>
      </c>
    </row>
    <row r="134" spans="1:9" x14ac:dyDescent="0.25">
      <c r="A134" s="6">
        <v>172000</v>
      </c>
      <c r="B134" s="6" t="s">
        <v>27</v>
      </c>
      <c r="C134" s="6">
        <v>172999</v>
      </c>
      <c r="D134" s="26">
        <f t="shared" si="9"/>
        <v>46850.877192982458</v>
      </c>
      <c r="E134" s="26" t="s">
        <v>27</v>
      </c>
      <c r="F134" s="26">
        <f t="shared" si="10"/>
        <v>46373.285087719298</v>
      </c>
      <c r="G134" s="6">
        <f t="shared" si="11"/>
        <v>3904.2397660818715</v>
      </c>
      <c r="H134" s="6" t="s">
        <v>27</v>
      </c>
      <c r="I134" s="26">
        <f t="shared" si="12"/>
        <v>3864.4404239766081</v>
      </c>
    </row>
    <row r="135" spans="1:9" x14ac:dyDescent="0.25">
      <c r="A135" s="6">
        <v>173000</v>
      </c>
      <c r="B135" s="6" t="s">
        <v>27</v>
      </c>
      <c r="C135" s="6">
        <v>173999</v>
      </c>
      <c r="D135" s="26">
        <f t="shared" si="9"/>
        <v>46372.807017543862</v>
      </c>
      <c r="E135" s="26" t="s">
        <v>27</v>
      </c>
      <c r="F135" s="26">
        <f t="shared" si="10"/>
        <v>45895.214912280702</v>
      </c>
      <c r="G135" s="6">
        <f t="shared" si="11"/>
        <v>3864.4005847953217</v>
      </c>
      <c r="H135" s="6" t="s">
        <v>27</v>
      </c>
      <c r="I135" s="26">
        <f t="shared" si="12"/>
        <v>3824.6012426900584</v>
      </c>
    </row>
    <row r="136" spans="1:9" x14ac:dyDescent="0.25">
      <c r="A136" s="6">
        <v>174000</v>
      </c>
      <c r="B136" s="6" t="s">
        <v>27</v>
      </c>
      <c r="C136" s="6">
        <v>174999</v>
      </c>
      <c r="D136" s="26">
        <f t="shared" si="9"/>
        <v>45894.736842105267</v>
      </c>
      <c r="E136" s="26" t="s">
        <v>27</v>
      </c>
      <c r="F136" s="26">
        <f t="shared" si="10"/>
        <v>45417.144736842107</v>
      </c>
      <c r="G136" s="6">
        <f t="shared" si="11"/>
        <v>3824.5614035087724</v>
      </c>
      <c r="H136" s="6" t="s">
        <v>27</v>
      </c>
      <c r="I136" s="26">
        <f t="shared" si="12"/>
        <v>3784.7620614035091</v>
      </c>
    </row>
    <row r="137" spans="1:9" x14ac:dyDescent="0.25">
      <c r="A137" s="6">
        <v>175000</v>
      </c>
      <c r="B137" s="6" t="s">
        <v>27</v>
      </c>
      <c r="C137" s="6">
        <v>175999</v>
      </c>
      <c r="D137" s="26">
        <f t="shared" si="9"/>
        <v>45416.666666666672</v>
      </c>
      <c r="E137" s="26" t="s">
        <v>27</v>
      </c>
      <c r="F137" s="26">
        <f t="shared" si="10"/>
        <v>44939.074561403511</v>
      </c>
      <c r="G137" s="6">
        <f t="shared" si="11"/>
        <v>3784.7222222222226</v>
      </c>
      <c r="H137" s="6" t="s">
        <v>27</v>
      </c>
      <c r="I137" s="26">
        <f t="shared" si="12"/>
        <v>3744.9228801169593</v>
      </c>
    </row>
    <row r="138" spans="1:9" x14ac:dyDescent="0.25">
      <c r="A138" s="6">
        <v>176000</v>
      </c>
      <c r="B138" s="6" t="s">
        <v>27</v>
      </c>
      <c r="C138" s="6">
        <v>176999</v>
      </c>
      <c r="D138" s="26">
        <f t="shared" si="9"/>
        <v>44938.596491228069</v>
      </c>
      <c r="E138" s="26" t="s">
        <v>27</v>
      </c>
      <c r="F138" s="26">
        <f t="shared" si="10"/>
        <v>44461.004385964916</v>
      </c>
      <c r="G138" s="6">
        <f t="shared" si="11"/>
        <v>3744.8830409356724</v>
      </c>
      <c r="H138" s="6" t="s">
        <v>27</v>
      </c>
      <c r="I138" s="26">
        <f t="shared" si="12"/>
        <v>3705.0836988304095</v>
      </c>
    </row>
    <row r="139" spans="1:9" x14ac:dyDescent="0.25">
      <c r="A139" s="6">
        <v>177000</v>
      </c>
      <c r="B139" s="6" t="s">
        <v>27</v>
      </c>
      <c r="C139" s="6">
        <v>177999</v>
      </c>
      <c r="D139" s="26">
        <f t="shared" si="9"/>
        <v>44460.526315789473</v>
      </c>
      <c r="E139" s="26" t="s">
        <v>27</v>
      </c>
      <c r="F139" s="26">
        <f t="shared" si="10"/>
        <v>43982.93421052632</v>
      </c>
      <c r="G139" s="6">
        <f t="shared" si="11"/>
        <v>3705.0438596491226</v>
      </c>
      <c r="H139" s="6" t="s">
        <v>27</v>
      </c>
      <c r="I139" s="26">
        <f t="shared" si="12"/>
        <v>3665.2445175438602</v>
      </c>
    </row>
    <row r="140" spans="1:9" x14ac:dyDescent="0.25">
      <c r="A140" s="6">
        <v>178000</v>
      </c>
      <c r="B140" s="6" t="s">
        <v>27</v>
      </c>
      <c r="C140" s="6">
        <v>178999</v>
      </c>
      <c r="D140" s="26">
        <f t="shared" si="9"/>
        <v>43982.456140350878</v>
      </c>
      <c r="E140" s="26" t="s">
        <v>27</v>
      </c>
      <c r="F140" s="26">
        <f t="shared" si="10"/>
        <v>43504.864035087718</v>
      </c>
      <c r="G140" s="6">
        <f t="shared" si="11"/>
        <v>3665.2046783625733</v>
      </c>
      <c r="H140" s="6" t="s">
        <v>27</v>
      </c>
      <c r="I140" s="26">
        <f t="shared" si="12"/>
        <v>3625.40533625731</v>
      </c>
    </row>
    <row r="141" spans="1:9" x14ac:dyDescent="0.25">
      <c r="A141" s="6">
        <v>179000</v>
      </c>
      <c r="B141" s="6" t="s">
        <v>27</v>
      </c>
      <c r="C141" s="6">
        <v>179999</v>
      </c>
      <c r="D141" s="26">
        <f t="shared" si="9"/>
        <v>43504.385964912282</v>
      </c>
      <c r="E141" s="26" t="s">
        <v>27</v>
      </c>
      <c r="F141" s="26">
        <f t="shared" si="10"/>
        <v>43026.793859649129</v>
      </c>
      <c r="G141" s="6">
        <f t="shared" si="11"/>
        <v>3625.3654970760235</v>
      </c>
      <c r="H141" s="6" t="s">
        <v>27</v>
      </c>
      <c r="I141" s="26">
        <f t="shared" si="12"/>
        <v>3585.5661549707606</v>
      </c>
    </row>
    <row r="142" spans="1:9" x14ac:dyDescent="0.25">
      <c r="A142" s="6">
        <v>180000</v>
      </c>
      <c r="B142" s="6" t="s">
        <v>27</v>
      </c>
      <c r="C142" s="6">
        <v>180999</v>
      </c>
      <c r="D142" s="26">
        <f t="shared" si="9"/>
        <v>43026.31578947368</v>
      </c>
      <c r="E142" s="26" t="s">
        <v>27</v>
      </c>
      <c r="F142" s="26">
        <f t="shared" si="10"/>
        <v>42548.723684210534</v>
      </c>
      <c r="G142" s="6">
        <f t="shared" si="11"/>
        <v>3585.5263157894733</v>
      </c>
      <c r="H142" s="6" t="s">
        <v>27</v>
      </c>
      <c r="I142" s="26">
        <f t="shared" si="12"/>
        <v>3545.7269736842113</v>
      </c>
    </row>
    <row r="143" spans="1:9" x14ac:dyDescent="0.25">
      <c r="A143" s="6">
        <v>181000</v>
      </c>
      <c r="B143" s="6" t="s">
        <v>27</v>
      </c>
      <c r="C143" s="6">
        <v>181999</v>
      </c>
      <c r="D143" s="26">
        <f t="shared" si="9"/>
        <v>42548.245614035084</v>
      </c>
      <c r="E143" s="26" t="s">
        <v>27</v>
      </c>
      <c r="F143" s="26">
        <f t="shared" si="10"/>
        <v>42070.653508771939</v>
      </c>
      <c r="G143" s="6">
        <f t="shared" si="11"/>
        <v>3545.6871345029235</v>
      </c>
      <c r="H143" s="6" t="s">
        <v>27</v>
      </c>
      <c r="I143" s="26">
        <f t="shared" si="12"/>
        <v>3505.8877923976615</v>
      </c>
    </row>
    <row r="144" spans="1:9" x14ac:dyDescent="0.25">
      <c r="A144" s="6">
        <v>182000</v>
      </c>
      <c r="B144" s="6" t="s">
        <v>27</v>
      </c>
      <c r="C144" s="6">
        <v>182999</v>
      </c>
      <c r="D144" s="26">
        <f t="shared" si="9"/>
        <v>42070.175438596489</v>
      </c>
      <c r="E144" s="26" t="s">
        <v>27</v>
      </c>
      <c r="F144" s="26">
        <f t="shared" si="10"/>
        <v>41592.583333333328</v>
      </c>
      <c r="G144" s="6">
        <f t="shared" si="11"/>
        <v>3505.8479532163742</v>
      </c>
      <c r="H144" s="6" t="s">
        <v>27</v>
      </c>
      <c r="I144" s="26">
        <f t="shared" si="12"/>
        <v>3466.0486111111109</v>
      </c>
    </row>
    <row r="145" spans="1:9" x14ac:dyDescent="0.25">
      <c r="A145" s="6">
        <v>183000</v>
      </c>
      <c r="B145" s="6" t="s">
        <v>27</v>
      </c>
      <c r="C145" s="6">
        <v>183999</v>
      </c>
      <c r="D145" s="26">
        <f t="shared" si="9"/>
        <v>41592.105263157893</v>
      </c>
      <c r="E145" s="26" t="s">
        <v>27</v>
      </c>
      <c r="F145" s="26">
        <f t="shared" si="10"/>
        <v>41114.513157894733</v>
      </c>
      <c r="G145" s="6">
        <f t="shared" si="11"/>
        <v>3466.0087719298244</v>
      </c>
      <c r="H145" s="6" t="s">
        <v>27</v>
      </c>
      <c r="I145" s="26">
        <f t="shared" si="12"/>
        <v>3426.2094298245611</v>
      </c>
    </row>
    <row r="146" spans="1:9" x14ac:dyDescent="0.25">
      <c r="A146" s="6">
        <v>184000</v>
      </c>
      <c r="B146" s="6" t="s">
        <v>27</v>
      </c>
      <c r="C146" s="6">
        <v>184999</v>
      </c>
      <c r="D146" s="26">
        <f t="shared" si="9"/>
        <v>41114.035087719298</v>
      </c>
      <c r="E146" s="26" t="s">
        <v>27</v>
      </c>
      <c r="F146" s="26">
        <f t="shared" si="10"/>
        <v>40636.442982456138</v>
      </c>
      <c r="G146" s="6">
        <f t="shared" si="11"/>
        <v>3426.1695906432747</v>
      </c>
      <c r="H146" s="6" t="s">
        <v>27</v>
      </c>
      <c r="I146" s="26">
        <f t="shared" si="12"/>
        <v>3386.3702485380113</v>
      </c>
    </row>
    <row r="147" spans="1:9" x14ac:dyDescent="0.25">
      <c r="A147" s="6">
        <v>185000</v>
      </c>
      <c r="B147" s="6" t="s">
        <v>27</v>
      </c>
      <c r="C147" s="6">
        <v>185999</v>
      </c>
      <c r="D147" s="26">
        <f t="shared" si="9"/>
        <v>40635.964912280702</v>
      </c>
      <c r="E147" s="26" t="s">
        <v>27</v>
      </c>
      <c r="F147" s="26">
        <f t="shared" si="10"/>
        <v>40158.372807017542</v>
      </c>
      <c r="G147" s="6">
        <f t="shared" si="11"/>
        <v>3386.3304093567253</v>
      </c>
      <c r="H147" s="6" t="s">
        <v>27</v>
      </c>
      <c r="I147" s="26">
        <f t="shared" si="12"/>
        <v>3346.531067251462</v>
      </c>
    </row>
    <row r="148" spans="1:9" x14ac:dyDescent="0.25">
      <c r="A148" s="6">
        <v>186000</v>
      </c>
      <c r="B148" s="6" t="s">
        <v>27</v>
      </c>
      <c r="C148" s="6">
        <v>186999</v>
      </c>
      <c r="D148" s="26">
        <f t="shared" si="9"/>
        <v>40157.894736842107</v>
      </c>
      <c r="E148" s="26" t="s">
        <v>27</v>
      </c>
      <c r="F148" s="26">
        <f t="shared" si="10"/>
        <v>39680.302631578947</v>
      </c>
      <c r="G148" s="6">
        <f t="shared" si="11"/>
        <v>3346.4912280701756</v>
      </c>
      <c r="H148" s="6" t="s">
        <v>27</v>
      </c>
      <c r="I148" s="26">
        <f t="shared" si="12"/>
        <v>3306.6918859649122</v>
      </c>
    </row>
    <row r="149" spans="1:9" x14ac:dyDescent="0.25">
      <c r="A149" s="6">
        <v>187000</v>
      </c>
      <c r="B149" s="6" t="s">
        <v>27</v>
      </c>
      <c r="C149" s="6">
        <v>187999</v>
      </c>
      <c r="D149" s="26">
        <f t="shared" si="9"/>
        <v>39679.824561403511</v>
      </c>
      <c r="E149" s="26" t="s">
        <v>27</v>
      </c>
      <c r="F149" s="26">
        <f t="shared" si="10"/>
        <v>39202.232456140351</v>
      </c>
      <c r="G149" s="6">
        <f t="shared" si="11"/>
        <v>3306.6520467836258</v>
      </c>
      <c r="H149" s="6" t="s">
        <v>27</v>
      </c>
      <c r="I149" s="26">
        <f t="shared" si="12"/>
        <v>3266.8527046783624</v>
      </c>
    </row>
    <row r="150" spans="1:9" x14ac:dyDescent="0.25">
      <c r="A150" s="6">
        <v>188000</v>
      </c>
      <c r="B150" s="6" t="s">
        <v>27</v>
      </c>
      <c r="C150" s="6">
        <v>188999</v>
      </c>
      <c r="D150" s="26">
        <f t="shared" si="9"/>
        <v>39201.754385964916</v>
      </c>
      <c r="E150" s="26" t="s">
        <v>27</v>
      </c>
      <c r="F150" s="26">
        <f t="shared" si="10"/>
        <v>38724.162280701756</v>
      </c>
      <c r="G150" s="6">
        <f t="shared" si="11"/>
        <v>3266.8128654970765</v>
      </c>
      <c r="H150" s="6" t="s">
        <v>27</v>
      </c>
      <c r="I150" s="26">
        <f t="shared" si="12"/>
        <v>3227.0135233918131</v>
      </c>
    </row>
    <row r="151" spans="1:9" x14ac:dyDescent="0.25">
      <c r="A151" s="6">
        <v>189000</v>
      </c>
      <c r="B151" s="6" t="s">
        <v>27</v>
      </c>
      <c r="C151" s="6">
        <v>189999</v>
      </c>
      <c r="D151" s="26">
        <f t="shared" si="9"/>
        <v>38723.68421052632</v>
      </c>
      <c r="E151" s="26" t="s">
        <v>27</v>
      </c>
      <c r="F151" s="26">
        <f t="shared" si="10"/>
        <v>38246.09210526316</v>
      </c>
      <c r="G151" s="6">
        <f t="shared" si="11"/>
        <v>3226.9736842105267</v>
      </c>
      <c r="H151" s="6" t="s">
        <v>27</v>
      </c>
      <c r="I151" s="26">
        <f t="shared" si="12"/>
        <v>3187.1743421052633</v>
      </c>
    </row>
    <row r="152" spans="1:9" x14ac:dyDescent="0.25">
      <c r="A152" s="6">
        <v>190000</v>
      </c>
      <c r="B152" s="6" t="s">
        <v>27</v>
      </c>
      <c r="C152" s="6">
        <v>190999</v>
      </c>
      <c r="D152" s="26">
        <f t="shared" si="9"/>
        <v>38245.614035087725</v>
      </c>
      <c r="E152" s="26" t="s">
        <v>27</v>
      </c>
      <c r="F152" s="26">
        <f t="shared" si="10"/>
        <v>37768.021929824565</v>
      </c>
      <c r="G152" s="6">
        <f t="shared" si="11"/>
        <v>3187.1345029239769</v>
      </c>
      <c r="H152" s="6" t="s">
        <v>27</v>
      </c>
      <c r="I152" s="26">
        <f t="shared" si="12"/>
        <v>3147.3351608187136</v>
      </c>
    </row>
    <row r="153" spans="1:9" x14ac:dyDescent="0.25">
      <c r="A153" s="6">
        <v>191000</v>
      </c>
      <c r="B153" s="6" t="s">
        <v>27</v>
      </c>
      <c r="C153" s="6">
        <v>191999</v>
      </c>
      <c r="D153" s="26">
        <f t="shared" si="9"/>
        <v>37767.543859649129</v>
      </c>
      <c r="E153" s="26" t="s">
        <v>27</v>
      </c>
      <c r="F153" s="26">
        <f t="shared" si="10"/>
        <v>37289.951754385969</v>
      </c>
      <c r="G153" s="6">
        <f t="shared" si="11"/>
        <v>3147.2953216374276</v>
      </c>
      <c r="H153" s="6" t="s">
        <v>27</v>
      </c>
      <c r="I153" s="26">
        <f t="shared" si="12"/>
        <v>3107.4959795321643</v>
      </c>
    </row>
    <row r="154" spans="1:9" x14ac:dyDescent="0.25">
      <c r="A154" s="6">
        <v>192000</v>
      </c>
      <c r="B154" s="6" t="s">
        <v>27</v>
      </c>
      <c r="C154" s="6">
        <v>192999</v>
      </c>
      <c r="D154" s="26">
        <f t="shared" si="9"/>
        <v>37289.473684210534</v>
      </c>
      <c r="E154" s="26" t="s">
        <v>27</v>
      </c>
      <c r="F154" s="26">
        <f t="shared" si="10"/>
        <v>36811.881578947374</v>
      </c>
      <c r="G154" s="6">
        <f t="shared" si="11"/>
        <v>3107.4561403508778</v>
      </c>
      <c r="H154" s="6" t="s">
        <v>27</v>
      </c>
      <c r="I154" s="26">
        <f t="shared" si="12"/>
        <v>3067.6567982456145</v>
      </c>
    </row>
    <row r="155" spans="1:9" x14ac:dyDescent="0.25">
      <c r="A155" s="6">
        <v>193000</v>
      </c>
      <c r="B155" s="6" t="s">
        <v>27</v>
      </c>
      <c r="C155" s="6">
        <v>193999</v>
      </c>
      <c r="D155" s="26">
        <f t="shared" si="9"/>
        <v>36811.403508771939</v>
      </c>
      <c r="E155" s="26" t="s">
        <v>27</v>
      </c>
      <c r="F155" s="26">
        <f t="shared" si="10"/>
        <v>36333.811403508778</v>
      </c>
      <c r="G155" s="6">
        <f t="shared" si="11"/>
        <v>3067.6169590643281</v>
      </c>
      <c r="H155" s="6" t="s">
        <v>27</v>
      </c>
      <c r="I155" s="26">
        <f t="shared" si="12"/>
        <v>3027.8176169590647</v>
      </c>
    </row>
    <row r="156" spans="1:9" x14ac:dyDescent="0.25">
      <c r="A156" s="6">
        <v>194000</v>
      </c>
      <c r="B156" s="6" t="s">
        <v>27</v>
      </c>
      <c r="C156" s="6">
        <v>194999</v>
      </c>
      <c r="D156" s="26">
        <f t="shared" si="9"/>
        <v>36333.333333333328</v>
      </c>
      <c r="E156" s="26" t="s">
        <v>27</v>
      </c>
      <c r="F156" s="26">
        <f t="shared" si="10"/>
        <v>35855.741228070183</v>
      </c>
      <c r="G156" s="6">
        <f t="shared" si="11"/>
        <v>3027.7777777777774</v>
      </c>
      <c r="H156" s="6" t="s">
        <v>27</v>
      </c>
      <c r="I156" s="26">
        <f t="shared" si="12"/>
        <v>2987.9784356725154</v>
      </c>
    </row>
    <row r="157" spans="1:9" x14ac:dyDescent="0.25">
      <c r="A157" s="6">
        <v>195000</v>
      </c>
      <c r="B157" s="6" t="s">
        <v>27</v>
      </c>
      <c r="C157" s="6">
        <v>195999</v>
      </c>
      <c r="D157" s="26">
        <f t="shared" si="9"/>
        <v>35855.263157894733</v>
      </c>
      <c r="E157" s="26" t="s">
        <v>27</v>
      </c>
      <c r="F157" s="26">
        <f t="shared" si="10"/>
        <v>35377.671052631587</v>
      </c>
      <c r="G157" s="6">
        <f t="shared" si="11"/>
        <v>2987.9385964912276</v>
      </c>
      <c r="H157" s="6" t="s">
        <v>27</v>
      </c>
      <c r="I157" s="26">
        <f t="shared" si="12"/>
        <v>2948.1392543859656</v>
      </c>
    </row>
    <row r="158" spans="1:9" x14ac:dyDescent="0.25">
      <c r="A158" s="6">
        <v>196000</v>
      </c>
      <c r="B158" s="6" t="s">
        <v>27</v>
      </c>
      <c r="C158" s="6">
        <v>196999</v>
      </c>
      <c r="D158" s="26">
        <f t="shared" si="9"/>
        <v>35377.192982456138</v>
      </c>
      <c r="E158" s="26" t="s">
        <v>27</v>
      </c>
      <c r="F158" s="26">
        <f t="shared" si="10"/>
        <v>34899.600877192977</v>
      </c>
      <c r="G158" s="6">
        <f t="shared" si="11"/>
        <v>2948.0994152046783</v>
      </c>
      <c r="H158" s="6" t="s">
        <v>27</v>
      </c>
      <c r="I158" s="26">
        <f t="shared" si="12"/>
        <v>2908.3000730994149</v>
      </c>
    </row>
    <row r="159" spans="1:9" x14ac:dyDescent="0.25">
      <c r="A159" s="6">
        <v>197000</v>
      </c>
      <c r="B159" s="6" t="s">
        <v>27</v>
      </c>
      <c r="C159" s="6">
        <v>197999</v>
      </c>
      <c r="D159" s="26">
        <f t="shared" si="9"/>
        <v>34899.122807017542</v>
      </c>
      <c r="E159" s="26" t="s">
        <v>27</v>
      </c>
      <c r="F159" s="26">
        <f t="shared" si="10"/>
        <v>34421.530701754382</v>
      </c>
      <c r="G159" s="6">
        <f t="shared" si="11"/>
        <v>2908.2602339181285</v>
      </c>
      <c r="H159" s="6" t="s">
        <v>27</v>
      </c>
      <c r="I159" s="26">
        <f t="shared" si="12"/>
        <v>2868.4608918128652</v>
      </c>
    </row>
    <row r="160" spans="1:9" x14ac:dyDescent="0.25">
      <c r="A160" s="6">
        <v>198000</v>
      </c>
      <c r="B160" s="6" t="s">
        <v>27</v>
      </c>
      <c r="C160" s="6">
        <v>198999</v>
      </c>
      <c r="D160" s="26">
        <f t="shared" si="9"/>
        <v>34421.052631578947</v>
      </c>
      <c r="E160" s="26" t="s">
        <v>27</v>
      </c>
      <c r="F160" s="26">
        <f t="shared" si="10"/>
        <v>33943.460526315786</v>
      </c>
      <c r="G160" s="6">
        <f t="shared" si="11"/>
        <v>2868.4210526315787</v>
      </c>
      <c r="H160" s="6" t="s">
        <v>27</v>
      </c>
      <c r="I160" s="26">
        <f t="shared" si="12"/>
        <v>2828.6217105263154</v>
      </c>
    </row>
    <row r="161" spans="1:9" x14ac:dyDescent="0.25">
      <c r="A161" s="6">
        <v>199000</v>
      </c>
      <c r="B161" s="6" t="s">
        <v>27</v>
      </c>
      <c r="C161" s="6">
        <v>199999</v>
      </c>
      <c r="D161" s="26">
        <f t="shared" si="9"/>
        <v>33942.982456140351</v>
      </c>
      <c r="E161" s="26" t="s">
        <v>27</v>
      </c>
      <c r="F161" s="26">
        <f t="shared" si="10"/>
        <v>33465.390350877191</v>
      </c>
      <c r="G161" s="6">
        <f t="shared" si="11"/>
        <v>2828.5818713450294</v>
      </c>
      <c r="H161" s="6" t="s">
        <v>27</v>
      </c>
      <c r="I161" s="26">
        <f t="shared" si="12"/>
        <v>2788.7825292397661</v>
      </c>
    </row>
    <row r="162" spans="1:9" x14ac:dyDescent="0.25">
      <c r="A162" s="6">
        <v>200000</v>
      </c>
      <c r="B162" s="6" t="s">
        <v>27</v>
      </c>
      <c r="C162" s="6">
        <v>200999</v>
      </c>
      <c r="D162" s="26">
        <f t="shared" si="9"/>
        <v>33464.912280701756</v>
      </c>
      <c r="E162" s="26" t="s">
        <v>27</v>
      </c>
      <c r="F162" s="26">
        <f t="shared" si="10"/>
        <v>32987.320175438595</v>
      </c>
      <c r="G162" s="6">
        <f t="shared" si="11"/>
        <v>2788.7426900584796</v>
      </c>
      <c r="H162" s="6" t="s">
        <v>27</v>
      </c>
      <c r="I162" s="26">
        <f t="shared" si="12"/>
        <v>2748.9433479532163</v>
      </c>
    </row>
    <row r="163" spans="1:9" x14ac:dyDescent="0.25">
      <c r="A163" s="6">
        <v>201000</v>
      </c>
      <c r="B163" s="6" t="s">
        <v>27</v>
      </c>
      <c r="C163" s="6">
        <v>201999</v>
      </c>
      <c r="D163" s="26">
        <f t="shared" si="9"/>
        <v>32986.84210526316</v>
      </c>
      <c r="E163" s="26" t="s">
        <v>27</v>
      </c>
      <c r="F163" s="26">
        <f t="shared" si="10"/>
        <v>32509.25</v>
      </c>
      <c r="G163" s="6">
        <f t="shared" si="11"/>
        <v>2748.9035087719299</v>
      </c>
      <c r="H163" s="6" t="s">
        <v>27</v>
      </c>
      <c r="I163" s="26">
        <f t="shared" si="12"/>
        <v>2709.1041666666665</v>
      </c>
    </row>
    <row r="164" spans="1:9" x14ac:dyDescent="0.25">
      <c r="A164" s="6">
        <v>202000</v>
      </c>
      <c r="B164" s="6" t="s">
        <v>27</v>
      </c>
      <c r="C164" s="6">
        <v>202999</v>
      </c>
      <c r="D164" s="26">
        <f t="shared" si="9"/>
        <v>32508.771929824565</v>
      </c>
      <c r="E164" s="26" t="s">
        <v>27</v>
      </c>
      <c r="F164" s="26">
        <f t="shared" si="10"/>
        <v>32031.179824561405</v>
      </c>
      <c r="G164" s="6">
        <f t="shared" si="11"/>
        <v>2709.0643274853805</v>
      </c>
      <c r="H164" s="6" t="s">
        <v>27</v>
      </c>
      <c r="I164" s="26">
        <f t="shared" si="12"/>
        <v>2669.2649853801172</v>
      </c>
    </row>
    <row r="165" spans="1:9" x14ac:dyDescent="0.25">
      <c r="A165" s="6">
        <v>203000</v>
      </c>
      <c r="B165" s="6" t="s">
        <v>27</v>
      </c>
      <c r="C165" s="6">
        <v>203999</v>
      </c>
      <c r="D165" s="26">
        <f t="shared" si="9"/>
        <v>32030.701754385969</v>
      </c>
      <c r="E165" s="26" t="s">
        <v>27</v>
      </c>
      <c r="F165" s="26">
        <f t="shared" si="10"/>
        <v>31553.109649122809</v>
      </c>
      <c r="G165" s="6">
        <f t="shared" si="11"/>
        <v>2669.2251461988308</v>
      </c>
      <c r="H165" s="6" t="s">
        <v>27</v>
      </c>
      <c r="I165" s="26">
        <f t="shared" si="12"/>
        <v>2629.4258040935674</v>
      </c>
    </row>
    <row r="166" spans="1:9" x14ac:dyDescent="0.25">
      <c r="A166" s="6">
        <v>204000</v>
      </c>
      <c r="B166" s="6" t="s">
        <v>27</v>
      </c>
      <c r="C166" s="6">
        <v>204999</v>
      </c>
      <c r="D166" s="26">
        <f t="shared" si="9"/>
        <v>31552.631578947374</v>
      </c>
      <c r="E166" s="26" t="s">
        <v>27</v>
      </c>
      <c r="F166" s="26">
        <f t="shared" si="10"/>
        <v>31075.039473684214</v>
      </c>
      <c r="G166" s="6">
        <f t="shared" si="11"/>
        <v>2629.385964912281</v>
      </c>
      <c r="H166" s="6" t="s">
        <v>27</v>
      </c>
      <c r="I166" s="26">
        <f t="shared" si="12"/>
        <v>2589.5866228070176</v>
      </c>
    </row>
    <row r="167" spans="1:9" x14ac:dyDescent="0.25">
      <c r="A167" s="6">
        <v>205000</v>
      </c>
      <c r="B167" s="6" t="s">
        <v>27</v>
      </c>
      <c r="C167" s="6">
        <v>205999</v>
      </c>
      <c r="D167" s="26">
        <f t="shared" si="9"/>
        <v>31074.561403508778</v>
      </c>
      <c r="E167" s="26" t="s">
        <v>27</v>
      </c>
      <c r="F167" s="26">
        <f t="shared" si="10"/>
        <v>30596.969298245618</v>
      </c>
      <c r="G167" s="6">
        <f t="shared" si="11"/>
        <v>2589.5467836257317</v>
      </c>
      <c r="H167" s="6" t="s">
        <v>27</v>
      </c>
      <c r="I167" s="26">
        <f t="shared" si="12"/>
        <v>2549.7474415204683</v>
      </c>
    </row>
    <row r="168" spans="1:9" x14ac:dyDescent="0.25">
      <c r="A168" s="6">
        <v>206000</v>
      </c>
      <c r="B168" s="6" t="s">
        <v>27</v>
      </c>
      <c r="C168" s="6">
        <v>206999</v>
      </c>
      <c r="D168" s="26">
        <f t="shared" si="9"/>
        <v>30596.491228070183</v>
      </c>
      <c r="E168" s="26" t="s">
        <v>27</v>
      </c>
      <c r="F168" s="26">
        <f t="shared" si="10"/>
        <v>30118.899122807023</v>
      </c>
      <c r="G168" s="6">
        <f t="shared" si="11"/>
        <v>2549.7076023391819</v>
      </c>
      <c r="H168" s="6" t="s">
        <v>27</v>
      </c>
      <c r="I168" s="26">
        <f t="shared" si="12"/>
        <v>2509.9082602339186</v>
      </c>
    </row>
    <row r="169" spans="1:9" x14ac:dyDescent="0.25">
      <c r="A169" s="6">
        <v>207000</v>
      </c>
      <c r="B169" s="6" t="s">
        <v>27</v>
      </c>
      <c r="C169" s="6">
        <v>207999</v>
      </c>
      <c r="D169" s="26">
        <f t="shared" si="9"/>
        <v>30118.421052631587</v>
      </c>
      <c r="E169" s="26" t="s">
        <v>27</v>
      </c>
      <c r="F169" s="26">
        <f t="shared" si="10"/>
        <v>29640.828947368427</v>
      </c>
      <c r="G169" s="6">
        <f t="shared" si="11"/>
        <v>2509.8684210526321</v>
      </c>
      <c r="H169" s="6" t="s">
        <v>27</v>
      </c>
      <c r="I169" s="26">
        <f t="shared" si="12"/>
        <v>2470.0690789473688</v>
      </c>
    </row>
    <row r="170" spans="1:9" x14ac:dyDescent="0.25">
      <c r="A170" s="6">
        <v>208000</v>
      </c>
      <c r="B170" s="6" t="s">
        <v>27</v>
      </c>
      <c r="C170" s="6">
        <v>208999</v>
      </c>
      <c r="D170" s="26">
        <f t="shared" si="9"/>
        <v>29640.350877192977</v>
      </c>
      <c r="E170" s="26" t="s">
        <v>27</v>
      </c>
      <c r="F170" s="26">
        <f t="shared" si="10"/>
        <v>29162.758771929832</v>
      </c>
      <c r="G170" s="6">
        <f t="shared" si="11"/>
        <v>2470.0292397660814</v>
      </c>
      <c r="H170" s="6" t="s">
        <v>27</v>
      </c>
      <c r="I170" s="26">
        <f t="shared" si="12"/>
        <v>2430.2298976608195</v>
      </c>
    </row>
    <row r="171" spans="1:9" x14ac:dyDescent="0.25">
      <c r="A171" s="6">
        <v>209000</v>
      </c>
      <c r="B171" s="6" t="s">
        <v>27</v>
      </c>
      <c r="C171" s="6">
        <v>209999</v>
      </c>
      <c r="D171" s="26">
        <f t="shared" si="9"/>
        <v>29162.280701754382</v>
      </c>
      <c r="E171" s="26" t="s">
        <v>27</v>
      </c>
      <c r="F171" s="26">
        <f t="shared" si="10"/>
        <v>28684.688596491236</v>
      </c>
      <c r="G171" s="6">
        <f t="shared" si="11"/>
        <v>2430.1900584795317</v>
      </c>
      <c r="H171" s="6" t="s">
        <v>27</v>
      </c>
      <c r="I171" s="26">
        <f t="shared" si="12"/>
        <v>2390.3907163742697</v>
      </c>
    </row>
    <row r="172" spans="1:9" x14ac:dyDescent="0.25">
      <c r="A172" s="6">
        <v>210000</v>
      </c>
      <c r="B172" s="6" t="s">
        <v>27</v>
      </c>
      <c r="C172" s="6">
        <v>210999</v>
      </c>
      <c r="D172" s="26">
        <f t="shared" si="9"/>
        <v>28684.210526315786</v>
      </c>
      <c r="E172" s="26" t="s">
        <v>27</v>
      </c>
      <c r="F172" s="26">
        <f t="shared" si="10"/>
        <v>28206.618421052641</v>
      </c>
      <c r="G172" s="6">
        <f t="shared" si="11"/>
        <v>2390.3508771929824</v>
      </c>
      <c r="H172" s="6" t="s">
        <v>27</v>
      </c>
      <c r="I172" s="26">
        <f t="shared" si="12"/>
        <v>2350.5515350877199</v>
      </c>
    </row>
    <row r="173" spans="1:9" x14ac:dyDescent="0.25">
      <c r="A173" s="6">
        <v>211000</v>
      </c>
      <c r="B173" s="6" t="s">
        <v>27</v>
      </c>
      <c r="C173" s="6">
        <v>211999</v>
      </c>
      <c r="D173" s="26">
        <f t="shared" si="9"/>
        <v>28206.140350877191</v>
      </c>
      <c r="E173" s="26" t="s">
        <v>27</v>
      </c>
      <c r="F173" s="26">
        <f t="shared" si="10"/>
        <v>27728.548245614031</v>
      </c>
      <c r="G173" s="6">
        <f t="shared" si="11"/>
        <v>2350.5116959064326</v>
      </c>
      <c r="H173" s="6" t="s">
        <v>27</v>
      </c>
      <c r="I173" s="26">
        <f t="shared" si="12"/>
        <v>2310.7123538011692</v>
      </c>
    </row>
    <row r="174" spans="1:9" x14ac:dyDescent="0.25">
      <c r="A174" s="6">
        <v>212000</v>
      </c>
      <c r="B174" s="6" t="s">
        <v>27</v>
      </c>
      <c r="C174" s="6">
        <v>212999</v>
      </c>
      <c r="D174" s="26">
        <f t="shared" si="9"/>
        <v>27728.070175438595</v>
      </c>
      <c r="E174" s="26" t="s">
        <v>27</v>
      </c>
      <c r="F174" s="26">
        <f t="shared" si="10"/>
        <v>27250.478070175435</v>
      </c>
      <c r="G174" s="6">
        <f t="shared" si="11"/>
        <v>2310.6725146198828</v>
      </c>
      <c r="H174" s="6" t="s">
        <v>27</v>
      </c>
      <c r="I174" s="26">
        <f t="shared" si="12"/>
        <v>2270.8731725146195</v>
      </c>
    </row>
    <row r="175" spans="1:9" x14ac:dyDescent="0.25">
      <c r="A175" s="6">
        <v>213000</v>
      </c>
      <c r="B175" s="6" t="s">
        <v>27</v>
      </c>
      <c r="C175" s="6">
        <v>213999</v>
      </c>
      <c r="D175" s="26">
        <f t="shared" si="9"/>
        <v>27250</v>
      </c>
      <c r="E175" s="26" t="s">
        <v>27</v>
      </c>
      <c r="F175" s="26">
        <f t="shared" si="10"/>
        <v>26772.40789473684</v>
      </c>
      <c r="G175" s="6">
        <f t="shared" si="11"/>
        <v>2270.8333333333335</v>
      </c>
      <c r="H175" s="6" t="s">
        <v>27</v>
      </c>
      <c r="I175" s="26">
        <f t="shared" si="12"/>
        <v>2231.0339912280701</v>
      </c>
    </row>
    <row r="176" spans="1:9" x14ac:dyDescent="0.25">
      <c r="A176" s="6">
        <v>214000</v>
      </c>
      <c r="B176" s="6" t="s">
        <v>27</v>
      </c>
      <c r="C176" s="6">
        <v>214999</v>
      </c>
      <c r="D176" s="26">
        <f t="shared" si="9"/>
        <v>26771.929824561405</v>
      </c>
      <c r="E176" s="26" t="s">
        <v>27</v>
      </c>
      <c r="F176" s="26">
        <f t="shared" si="10"/>
        <v>26294.337719298244</v>
      </c>
      <c r="G176" s="6">
        <f t="shared" si="11"/>
        <v>2230.9941520467837</v>
      </c>
      <c r="H176" s="6" t="s">
        <v>27</v>
      </c>
      <c r="I176" s="26">
        <f t="shared" si="12"/>
        <v>2191.1948099415204</v>
      </c>
    </row>
    <row r="177" spans="1:9" x14ac:dyDescent="0.25">
      <c r="A177" s="6">
        <v>215000</v>
      </c>
      <c r="B177" s="6" t="s">
        <v>27</v>
      </c>
      <c r="C177" s="6">
        <v>215999</v>
      </c>
      <c r="D177" s="26">
        <f t="shared" si="9"/>
        <v>26293.859649122809</v>
      </c>
      <c r="E177" s="26" t="s">
        <v>27</v>
      </c>
      <c r="F177" s="26">
        <f t="shared" si="10"/>
        <v>25816.267543859649</v>
      </c>
      <c r="G177" s="6">
        <f t="shared" si="11"/>
        <v>2191.1549707602339</v>
      </c>
      <c r="H177" s="6" t="s">
        <v>27</v>
      </c>
      <c r="I177" s="26">
        <f t="shared" si="12"/>
        <v>2151.3556286549706</v>
      </c>
    </row>
    <row r="178" spans="1:9" x14ac:dyDescent="0.25">
      <c r="A178" s="6">
        <v>216000</v>
      </c>
      <c r="B178" s="6" t="s">
        <v>27</v>
      </c>
      <c r="C178" s="6">
        <v>216999</v>
      </c>
      <c r="D178" s="26">
        <f t="shared" si="9"/>
        <v>25815.789473684214</v>
      </c>
      <c r="E178" s="26" t="s">
        <v>27</v>
      </c>
      <c r="F178" s="26">
        <f t="shared" si="10"/>
        <v>25338.197368421053</v>
      </c>
      <c r="G178" s="6">
        <f t="shared" si="11"/>
        <v>2151.3157894736846</v>
      </c>
      <c r="H178" s="6" t="s">
        <v>27</v>
      </c>
      <c r="I178" s="26">
        <f t="shared" si="12"/>
        <v>2111.5164473684213</v>
      </c>
    </row>
    <row r="179" spans="1:9" x14ac:dyDescent="0.25">
      <c r="A179" s="6">
        <v>217000</v>
      </c>
      <c r="B179" s="6" t="s">
        <v>27</v>
      </c>
      <c r="C179" s="6">
        <v>217999</v>
      </c>
      <c r="D179" s="26">
        <f t="shared" si="9"/>
        <v>25337.719298245618</v>
      </c>
      <c r="E179" s="26" t="s">
        <v>27</v>
      </c>
      <c r="F179" s="26">
        <f t="shared" si="10"/>
        <v>24860.127192982458</v>
      </c>
      <c r="G179" s="6">
        <f t="shared" si="11"/>
        <v>2111.4766081871348</v>
      </c>
      <c r="H179" s="6" t="s">
        <v>27</v>
      </c>
      <c r="I179" s="26">
        <f t="shared" si="12"/>
        <v>2071.6772660818715</v>
      </c>
    </row>
    <row r="180" spans="1:9" x14ac:dyDescent="0.25">
      <c r="A180" s="6">
        <v>218000</v>
      </c>
      <c r="B180" s="6" t="s">
        <v>27</v>
      </c>
      <c r="C180" s="6">
        <v>218999</v>
      </c>
      <c r="D180" s="26">
        <f t="shared" si="9"/>
        <v>24859.649122807023</v>
      </c>
      <c r="E180" s="26" t="s">
        <v>27</v>
      </c>
      <c r="F180" s="26">
        <f t="shared" si="10"/>
        <v>24382.057017543862</v>
      </c>
      <c r="G180" s="6">
        <f t="shared" si="11"/>
        <v>2071.6374269005851</v>
      </c>
      <c r="H180" s="6" t="s">
        <v>27</v>
      </c>
      <c r="I180" s="26">
        <f t="shared" si="12"/>
        <v>2031.8380847953219</v>
      </c>
    </row>
    <row r="181" spans="1:9" x14ac:dyDescent="0.25">
      <c r="A181" s="6">
        <v>219000</v>
      </c>
      <c r="B181" s="6" t="s">
        <v>27</v>
      </c>
      <c r="C181" s="6">
        <v>219999</v>
      </c>
      <c r="D181" s="26">
        <f t="shared" si="9"/>
        <v>24381.578947368427</v>
      </c>
      <c r="E181" s="26" t="s">
        <v>27</v>
      </c>
      <c r="F181" s="26">
        <f t="shared" si="10"/>
        <v>23903.986842105267</v>
      </c>
      <c r="G181" s="6">
        <f t="shared" si="11"/>
        <v>2031.7982456140355</v>
      </c>
      <c r="H181" s="6" t="s">
        <v>27</v>
      </c>
      <c r="I181" s="26">
        <f t="shared" si="12"/>
        <v>1991.9989035087722</v>
      </c>
    </row>
    <row r="182" spans="1:9" x14ac:dyDescent="0.25">
      <c r="A182" s="6">
        <v>220000</v>
      </c>
      <c r="B182" s="6" t="s">
        <v>27</v>
      </c>
      <c r="C182" s="6">
        <v>220999</v>
      </c>
      <c r="D182" s="26">
        <f t="shared" si="9"/>
        <v>23903.508771929832</v>
      </c>
      <c r="E182" s="26" t="s">
        <v>27</v>
      </c>
      <c r="F182" s="26">
        <f t="shared" si="10"/>
        <v>23425.916666666672</v>
      </c>
      <c r="G182" s="6">
        <f t="shared" si="11"/>
        <v>1991.959064327486</v>
      </c>
      <c r="H182" s="6" t="s">
        <v>27</v>
      </c>
      <c r="I182" s="26">
        <f t="shared" si="12"/>
        <v>1952.1597222222226</v>
      </c>
    </row>
    <row r="183" spans="1:9" x14ac:dyDescent="0.25">
      <c r="A183" s="6">
        <v>221000</v>
      </c>
      <c r="B183" s="6" t="s">
        <v>27</v>
      </c>
      <c r="C183" s="6">
        <v>221999</v>
      </c>
      <c r="D183" s="26">
        <f t="shared" si="9"/>
        <v>23425.438596491236</v>
      </c>
      <c r="E183" s="26" t="s">
        <v>27</v>
      </c>
      <c r="F183" s="26">
        <f t="shared" si="10"/>
        <v>22947.846491228076</v>
      </c>
      <c r="G183" s="6">
        <f t="shared" si="11"/>
        <v>1952.1198830409364</v>
      </c>
      <c r="H183" s="6" t="s">
        <v>27</v>
      </c>
      <c r="I183" s="26">
        <f t="shared" si="12"/>
        <v>1912.3205409356731</v>
      </c>
    </row>
    <row r="184" spans="1:9" x14ac:dyDescent="0.25">
      <c r="A184" s="6">
        <v>222000</v>
      </c>
      <c r="B184" s="6" t="s">
        <v>27</v>
      </c>
      <c r="C184" s="6">
        <v>222999</v>
      </c>
      <c r="D184" s="26">
        <f t="shared" si="9"/>
        <v>22947.368421052641</v>
      </c>
      <c r="E184" s="26" t="s">
        <v>27</v>
      </c>
      <c r="F184" s="26">
        <f t="shared" si="10"/>
        <v>22469.776315789481</v>
      </c>
      <c r="G184" s="6">
        <f t="shared" si="11"/>
        <v>1912.2807017543867</v>
      </c>
      <c r="H184" s="6" t="s">
        <v>27</v>
      </c>
      <c r="I184" s="26">
        <f t="shared" si="12"/>
        <v>1872.4813596491233</v>
      </c>
    </row>
    <row r="185" spans="1:9" x14ac:dyDescent="0.25">
      <c r="A185" s="6">
        <v>223000</v>
      </c>
      <c r="B185" s="6" t="s">
        <v>27</v>
      </c>
      <c r="C185" s="6">
        <v>223999</v>
      </c>
      <c r="D185" s="26">
        <f t="shared" si="9"/>
        <v>22469.298245614031</v>
      </c>
      <c r="E185" s="26" t="s">
        <v>27</v>
      </c>
      <c r="F185" s="26">
        <f t="shared" si="10"/>
        <v>21991.706140350885</v>
      </c>
      <c r="G185" s="6">
        <f t="shared" si="11"/>
        <v>1872.441520467836</v>
      </c>
      <c r="H185" s="6" t="s">
        <v>27</v>
      </c>
      <c r="I185" s="26">
        <f t="shared" si="12"/>
        <v>1832.6421783625738</v>
      </c>
    </row>
    <row r="186" spans="1:9" x14ac:dyDescent="0.25">
      <c r="A186" s="6">
        <v>224000</v>
      </c>
      <c r="B186" s="6" t="s">
        <v>27</v>
      </c>
      <c r="C186" s="6">
        <v>224999</v>
      </c>
      <c r="D186" s="26">
        <f t="shared" si="9"/>
        <v>21991.228070175435</v>
      </c>
      <c r="E186" s="26" t="s">
        <v>27</v>
      </c>
      <c r="F186" s="26">
        <f t="shared" si="10"/>
        <v>21513.63596491229</v>
      </c>
      <c r="G186" s="6">
        <f t="shared" si="11"/>
        <v>1832.6023391812862</v>
      </c>
      <c r="H186" s="6" t="s">
        <v>27</v>
      </c>
      <c r="I186" s="26">
        <f t="shared" si="12"/>
        <v>1792.8029970760242</v>
      </c>
    </row>
    <row r="187" spans="1:9" x14ac:dyDescent="0.25">
      <c r="A187" s="6">
        <v>225000</v>
      </c>
      <c r="B187" s="6" t="s">
        <v>27</v>
      </c>
      <c r="C187" s="6">
        <v>225999</v>
      </c>
      <c r="D187" s="26">
        <f t="shared" si="9"/>
        <v>21513.15789473684</v>
      </c>
      <c r="E187" s="26" t="s">
        <v>27</v>
      </c>
      <c r="F187" s="26">
        <f t="shared" si="10"/>
        <v>21035.56578947368</v>
      </c>
      <c r="G187" s="6">
        <f t="shared" si="11"/>
        <v>1792.7631578947367</v>
      </c>
      <c r="H187" s="6" t="s">
        <v>27</v>
      </c>
      <c r="I187" s="26">
        <f t="shared" si="12"/>
        <v>1752.9638157894733</v>
      </c>
    </row>
    <row r="188" spans="1:9" x14ac:dyDescent="0.25">
      <c r="A188" s="6">
        <v>226000</v>
      </c>
      <c r="B188" s="6" t="s">
        <v>27</v>
      </c>
      <c r="C188" s="6">
        <v>226999</v>
      </c>
      <c r="D188" s="26">
        <f t="shared" si="9"/>
        <v>21035.087719298244</v>
      </c>
      <c r="E188" s="26" t="s">
        <v>27</v>
      </c>
      <c r="F188" s="26">
        <f t="shared" si="10"/>
        <v>20557.495614035084</v>
      </c>
      <c r="G188" s="6">
        <f t="shared" si="11"/>
        <v>1752.9239766081871</v>
      </c>
      <c r="H188" s="6" t="s">
        <v>27</v>
      </c>
      <c r="I188" s="26">
        <f t="shared" si="12"/>
        <v>1713.1246345029238</v>
      </c>
    </row>
    <row r="189" spans="1:9" x14ac:dyDescent="0.25">
      <c r="A189" s="6">
        <v>227000</v>
      </c>
      <c r="B189" s="6" t="s">
        <v>27</v>
      </c>
      <c r="C189" s="6">
        <v>227999</v>
      </c>
      <c r="D189" s="26">
        <f t="shared" si="9"/>
        <v>20557.017543859649</v>
      </c>
      <c r="E189" s="26" t="s">
        <v>27</v>
      </c>
      <c r="F189" s="26">
        <f t="shared" si="10"/>
        <v>20079.425438596489</v>
      </c>
      <c r="G189" s="6">
        <f t="shared" si="11"/>
        <v>1713.0847953216373</v>
      </c>
      <c r="H189" s="6" t="s">
        <v>27</v>
      </c>
      <c r="I189" s="26">
        <f t="shared" si="12"/>
        <v>1673.285453216374</v>
      </c>
    </row>
    <row r="190" spans="1:9" x14ac:dyDescent="0.25">
      <c r="A190" s="6">
        <v>228000</v>
      </c>
      <c r="B190" s="6" t="s">
        <v>27</v>
      </c>
      <c r="C190" s="6">
        <v>228999</v>
      </c>
      <c r="D190" s="26">
        <f t="shared" si="9"/>
        <v>20078.947368421053</v>
      </c>
      <c r="E190" s="26" t="s">
        <v>27</v>
      </c>
      <c r="F190" s="26">
        <f t="shared" si="10"/>
        <v>19601.355263157893</v>
      </c>
      <c r="G190" s="6">
        <f t="shared" si="11"/>
        <v>1673.2456140350878</v>
      </c>
      <c r="H190" s="6" t="s">
        <v>27</v>
      </c>
      <c r="I190" s="26">
        <f t="shared" si="12"/>
        <v>1633.4462719298244</v>
      </c>
    </row>
    <row r="191" spans="1:9" x14ac:dyDescent="0.25">
      <c r="A191" s="6">
        <v>229000</v>
      </c>
      <c r="B191" s="6" t="s">
        <v>27</v>
      </c>
      <c r="C191" s="6">
        <v>229999</v>
      </c>
      <c r="D191" s="26">
        <f t="shared" si="9"/>
        <v>19600.877192982458</v>
      </c>
      <c r="E191" s="26" t="s">
        <v>27</v>
      </c>
      <c r="F191" s="26">
        <f t="shared" si="10"/>
        <v>19123.285087719298</v>
      </c>
      <c r="G191" s="6">
        <f t="shared" si="11"/>
        <v>1633.4064327485382</v>
      </c>
      <c r="H191" s="6" t="s">
        <v>27</v>
      </c>
      <c r="I191" s="26">
        <f t="shared" si="12"/>
        <v>1593.6070906432749</v>
      </c>
    </row>
    <row r="192" spans="1:9" x14ac:dyDescent="0.25">
      <c r="A192" s="6">
        <v>230000</v>
      </c>
      <c r="B192" s="6" t="s">
        <v>27</v>
      </c>
      <c r="C192" s="6">
        <v>230999</v>
      </c>
      <c r="D192" s="26">
        <f t="shared" si="9"/>
        <v>19122.807017543862</v>
      </c>
      <c r="E192" s="26" t="s">
        <v>27</v>
      </c>
      <c r="F192" s="26">
        <f t="shared" si="10"/>
        <v>18645.214912280702</v>
      </c>
      <c r="G192" s="6">
        <f t="shared" si="11"/>
        <v>1593.5672514619885</v>
      </c>
      <c r="H192" s="6" t="s">
        <v>27</v>
      </c>
      <c r="I192" s="26">
        <f t="shared" si="12"/>
        <v>1553.7679093567251</v>
      </c>
    </row>
    <row r="193" spans="1:9" x14ac:dyDescent="0.25">
      <c r="A193" s="6">
        <v>231000</v>
      </c>
      <c r="B193" s="6" t="s">
        <v>27</v>
      </c>
      <c r="C193" s="6">
        <v>231999</v>
      </c>
      <c r="D193" s="26">
        <f t="shared" si="9"/>
        <v>18644.736842105267</v>
      </c>
      <c r="E193" s="26" t="s">
        <v>27</v>
      </c>
      <c r="F193" s="26">
        <f t="shared" si="10"/>
        <v>18167.144736842107</v>
      </c>
      <c r="G193" s="6">
        <f t="shared" si="11"/>
        <v>1553.7280701754389</v>
      </c>
      <c r="H193" s="6" t="s">
        <v>27</v>
      </c>
      <c r="I193" s="26">
        <f t="shared" si="12"/>
        <v>1513.9287280701756</v>
      </c>
    </row>
    <row r="194" spans="1:9" x14ac:dyDescent="0.25">
      <c r="A194" s="6">
        <v>232000</v>
      </c>
      <c r="B194" s="6" t="s">
        <v>27</v>
      </c>
      <c r="C194" s="6">
        <v>232999</v>
      </c>
      <c r="D194" s="26">
        <f t="shared" si="9"/>
        <v>18166.666666666672</v>
      </c>
      <c r="E194" s="26" t="s">
        <v>27</v>
      </c>
      <c r="F194" s="26">
        <f t="shared" si="10"/>
        <v>17689.074561403511</v>
      </c>
      <c r="G194" s="6">
        <f t="shared" si="11"/>
        <v>1513.8888888888894</v>
      </c>
      <c r="H194" s="6" t="s">
        <v>27</v>
      </c>
      <c r="I194" s="26">
        <f t="shared" si="12"/>
        <v>1474.089546783626</v>
      </c>
    </row>
    <row r="195" spans="1:9" x14ac:dyDescent="0.25">
      <c r="A195" s="6">
        <v>233000</v>
      </c>
      <c r="B195" s="6" t="s">
        <v>27</v>
      </c>
      <c r="C195" s="6">
        <v>233999</v>
      </c>
      <c r="D195" s="26">
        <f t="shared" ref="D195:D232" si="13">MAX(0,GB_parikk-aftrap_parik*MAX(0,A195-start_parik))</f>
        <v>17688.596491228076</v>
      </c>
      <c r="E195" s="26" t="s">
        <v>27</v>
      </c>
      <c r="F195" s="26">
        <f t="shared" ref="F195:F231" si="14">MAX(0,GB_parikk-aftrap_parik*MAX(0,C195-start_parik))</f>
        <v>17211.004385964916</v>
      </c>
      <c r="G195" s="6">
        <f t="shared" si="11"/>
        <v>1474.0497076023396</v>
      </c>
      <c r="H195" s="6" t="s">
        <v>27</v>
      </c>
      <c r="I195" s="26">
        <f t="shared" si="12"/>
        <v>1434.2503654970762</v>
      </c>
    </row>
    <row r="196" spans="1:9" x14ac:dyDescent="0.25">
      <c r="A196" s="6">
        <v>234000</v>
      </c>
      <c r="B196" s="6" t="s">
        <v>27</v>
      </c>
      <c r="C196" s="6">
        <v>234999</v>
      </c>
      <c r="D196" s="26">
        <f t="shared" si="13"/>
        <v>17210.526315789481</v>
      </c>
      <c r="E196" s="26" t="s">
        <v>27</v>
      </c>
      <c r="F196" s="26">
        <f t="shared" si="14"/>
        <v>16732.93421052632</v>
      </c>
      <c r="G196" s="6">
        <f t="shared" ref="G196:G232" si="15">D196/12</f>
        <v>1434.21052631579</v>
      </c>
      <c r="H196" s="6" t="s">
        <v>27</v>
      </c>
      <c r="I196" s="26">
        <f t="shared" ref="I196:I232" si="16">F196/12</f>
        <v>1394.4111842105267</v>
      </c>
    </row>
    <row r="197" spans="1:9" x14ac:dyDescent="0.25">
      <c r="A197" s="6">
        <v>235000</v>
      </c>
      <c r="B197" s="6" t="s">
        <v>27</v>
      </c>
      <c r="C197" s="6">
        <v>235999</v>
      </c>
      <c r="D197" s="26">
        <f t="shared" si="13"/>
        <v>16732.456140350885</v>
      </c>
      <c r="E197" s="26" t="s">
        <v>27</v>
      </c>
      <c r="F197" s="26">
        <f t="shared" si="14"/>
        <v>16254.864035087725</v>
      </c>
      <c r="G197" s="6">
        <f t="shared" si="15"/>
        <v>1394.3713450292405</v>
      </c>
      <c r="H197" s="6" t="s">
        <v>27</v>
      </c>
      <c r="I197" s="26">
        <f t="shared" si="16"/>
        <v>1354.5720029239772</v>
      </c>
    </row>
    <row r="198" spans="1:9" x14ac:dyDescent="0.25">
      <c r="A198" s="6">
        <v>236000</v>
      </c>
      <c r="B198" s="6" t="s">
        <v>27</v>
      </c>
      <c r="C198" s="6">
        <v>236999</v>
      </c>
      <c r="D198" s="26">
        <f t="shared" si="13"/>
        <v>16254.38596491229</v>
      </c>
      <c r="E198" s="26" t="s">
        <v>27</v>
      </c>
      <c r="F198" s="26">
        <f t="shared" si="14"/>
        <v>15776.793859649129</v>
      </c>
      <c r="G198" s="6">
        <f t="shared" si="15"/>
        <v>1354.5321637426907</v>
      </c>
      <c r="H198" s="6" t="s">
        <v>27</v>
      </c>
      <c r="I198" s="26">
        <f t="shared" si="16"/>
        <v>1314.7328216374274</v>
      </c>
    </row>
    <row r="199" spans="1:9" x14ac:dyDescent="0.25">
      <c r="A199" s="6">
        <v>237000</v>
      </c>
      <c r="B199" s="6" t="s">
        <v>27</v>
      </c>
      <c r="C199" s="6">
        <v>237999</v>
      </c>
      <c r="D199" s="26">
        <f t="shared" si="13"/>
        <v>15776.31578947368</v>
      </c>
      <c r="E199" s="26" t="s">
        <v>27</v>
      </c>
      <c r="F199" s="26">
        <f t="shared" si="14"/>
        <v>15298.723684210534</v>
      </c>
      <c r="G199" s="6">
        <f t="shared" si="15"/>
        <v>1314.69298245614</v>
      </c>
      <c r="H199" s="6" t="s">
        <v>27</v>
      </c>
      <c r="I199" s="26">
        <f t="shared" si="16"/>
        <v>1274.8936403508778</v>
      </c>
    </row>
    <row r="200" spans="1:9" x14ac:dyDescent="0.25">
      <c r="A200" s="6">
        <v>238000</v>
      </c>
      <c r="B200" s="6" t="s">
        <v>27</v>
      </c>
      <c r="C200" s="6">
        <v>238999</v>
      </c>
      <c r="D200" s="26">
        <f t="shared" si="13"/>
        <v>15298.245614035084</v>
      </c>
      <c r="E200" s="26" t="s">
        <v>27</v>
      </c>
      <c r="F200" s="26">
        <f t="shared" si="14"/>
        <v>14820.653508771939</v>
      </c>
      <c r="G200" s="6">
        <f t="shared" si="15"/>
        <v>1274.8538011695903</v>
      </c>
      <c r="H200" s="6" t="s">
        <v>27</v>
      </c>
      <c r="I200" s="26">
        <f t="shared" si="16"/>
        <v>1235.0544590643283</v>
      </c>
    </row>
    <row r="201" spans="1:9" x14ac:dyDescent="0.25">
      <c r="A201" s="6">
        <v>239000</v>
      </c>
      <c r="B201" s="6" t="s">
        <v>27</v>
      </c>
      <c r="C201" s="6">
        <v>239999</v>
      </c>
      <c r="D201" s="26">
        <f t="shared" si="13"/>
        <v>14820.175438596489</v>
      </c>
      <c r="E201" s="26" t="s">
        <v>27</v>
      </c>
      <c r="F201" s="26">
        <f t="shared" si="14"/>
        <v>14342.583333333343</v>
      </c>
      <c r="G201" s="6">
        <f t="shared" si="15"/>
        <v>1235.0146198830407</v>
      </c>
      <c r="H201" s="6" t="s">
        <v>27</v>
      </c>
      <c r="I201" s="26">
        <f t="shared" si="16"/>
        <v>1195.2152777777785</v>
      </c>
    </row>
    <row r="202" spans="1:9" x14ac:dyDescent="0.25">
      <c r="A202" s="6">
        <v>240000</v>
      </c>
      <c r="B202" s="6" t="s">
        <v>27</v>
      </c>
      <c r="C202" s="6">
        <v>240999</v>
      </c>
      <c r="D202" s="26">
        <f t="shared" si="13"/>
        <v>14342.105263157893</v>
      </c>
      <c r="E202" s="26" t="s">
        <v>27</v>
      </c>
      <c r="F202" s="26">
        <f t="shared" si="14"/>
        <v>13864.513157894733</v>
      </c>
      <c r="G202" s="6">
        <f t="shared" si="15"/>
        <v>1195.1754385964912</v>
      </c>
      <c r="H202" s="6" t="s">
        <v>27</v>
      </c>
      <c r="I202" s="26">
        <f t="shared" si="16"/>
        <v>1155.3760964912278</v>
      </c>
    </row>
    <row r="203" spans="1:9" x14ac:dyDescent="0.25">
      <c r="A203" s="6">
        <v>241000</v>
      </c>
      <c r="B203" s="6" t="s">
        <v>27</v>
      </c>
      <c r="C203" s="6">
        <v>241999</v>
      </c>
      <c r="D203" s="26">
        <f t="shared" si="13"/>
        <v>13864.035087719298</v>
      </c>
      <c r="E203" s="26" t="s">
        <v>27</v>
      </c>
      <c r="F203" s="26">
        <f t="shared" si="14"/>
        <v>13386.442982456138</v>
      </c>
      <c r="G203" s="6">
        <f t="shared" si="15"/>
        <v>1155.3362573099414</v>
      </c>
      <c r="H203" s="6" t="s">
        <v>27</v>
      </c>
      <c r="I203" s="26">
        <f t="shared" si="16"/>
        <v>1115.5369152046781</v>
      </c>
    </row>
    <row r="204" spans="1:9" x14ac:dyDescent="0.25">
      <c r="A204" s="6">
        <v>242000</v>
      </c>
      <c r="B204" s="6" t="s">
        <v>27</v>
      </c>
      <c r="C204" s="6">
        <v>242999</v>
      </c>
      <c r="D204" s="26">
        <f t="shared" si="13"/>
        <v>13385.964912280702</v>
      </c>
      <c r="E204" s="26" t="s">
        <v>27</v>
      </c>
      <c r="F204" s="26">
        <f t="shared" si="14"/>
        <v>12908.372807017542</v>
      </c>
      <c r="G204" s="6">
        <f t="shared" si="15"/>
        <v>1115.4970760233919</v>
      </c>
      <c r="H204" s="6" t="s">
        <v>27</v>
      </c>
      <c r="I204" s="26">
        <f t="shared" si="16"/>
        <v>1075.6977339181285</v>
      </c>
    </row>
    <row r="205" spans="1:9" x14ac:dyDescent="0.25">
      <c r="A205" s="6">
        <v>243000</v>
      </c>
      <c r="B205" s="6" t="s">
        <v>27</v>
      </c>
      <c r="C205" s="6">
        <v>243999</v>
      </c>
      <c r="D205" s="26">
        <f t="shared" si="13"/>
        <v>12907.894736842107</v>
      </c>
      <c r="E205" s="26" t="s">
        <v>27</v>
      </c>
      <c r="F205" s="26">
        <f t="shared" si="14"/>
        <v>12430.302631578947</v>
      </c>
      <c r="G205" s="6">
        <f t="shared" si="15"/>
        <v>1075.6578947368423</v>
      </c>
      <c r="H205" s="6" t="s">
        <v>27</v>
      </c>
      <c r="I205" s="26">
        <f t="shared" si="16"/>
        <v>1035.858552631579</v>
      </c>
    </row>
    <row r="206" spans="1:9" x14ac:dyDescent="0.25">
      <c r="A206" s="6">
        <v>244000</v>
      </c>
      <c r="B206" s="6" t="s">
        <v>27</v>
      </c>
      <c r="C206" s="6">
        <v>244999</v>
      </c>
      <c r="D206" s="26">
        <f t="shared" si="13"/>
        <v>12429.824561403511</v>
      </c>
      <c r="E206" s="26" t="s">
        <v>27</v>
      </c>
      <c r="F206" s="26">
        <f t="shared" si="14"/>
        <v>11952.232456140351</v>
      </c>
      <c r="G206" s="6">
        <f t="shared" si="15"/>
        <v>1035.8187134502925</v>
      </c>
      <c r="H206" s="6" t="s">
        <v>27</v>
      </c>
      <c r="I206" s="26">
        <f t="shared" si="16"/>
        <v>996.0193713450293</v>
      </c>
    </row>
    <row r="207" spans="1:9" x14ac:dyDescent="0.25">
      <c r="A207" s="6">
        <v>245000</v>
      </c>
      <c r="B207" s="6" t="s">
        <v>27</v>
      </c>
      <c r="C207" s="6">
        <v>245999</v>
      </c>
      <c r="D207" s="26">
        <f t="shared" si="13"/>
        <v>11951.754385964916</v>
      </c>
      <c r="E207" s="26" t="s">
        <v>27</v>
      </c>
      <c r="F207" s="26">
        <f t="shared" si="14"/>
        <v>11474.162280701756</v>
      </c>
      <c r="G207" s="6">
        <f t="shared" si="15"/>
        <v>995.97953216374299</v>
      </c>
      <c r="H207" s="6" t="s">
        <v>27</v>
      </c>
      <c r="I207" s="26">
        <f t="shared" si="16"/>
        <v>956.18019005847964</v>
      </c>
    </row>
    <row r="208" spans="1:9" x14ac:dyDescent="0.25">
      <c r="A208" s="6">
        <v>246000</v>
      </c>
      <c r="B208" s="6" t="s">
        <v>27</v>
      </c>
      <c r="C208" s="6">
        <v>246999</v>
      </c>
      <c r="D208" s="26">
        <f t="shared" si="13"/>
        <v>11473.68421052632</v>
      </c>
      <c r="E208" s="26" t="s">
        <v>27</v>
      </c>
      <c r="F208" s="26">
        <f t="shared" si="14"/>
        <v>10996.09210526316</v>
      </c>
      <c r="G208" s="6">
        <f t="shared" si="15"/>
        <v>956.14035087719333</v>
      </c>
      <c r="H208" s="6" t="s">
        <v>27</v>
      </c>
      <c r="I208" s="26">
        <f t="shared" si="16"/>
        <v>916.34100877192998</v>
      </c>
    </row>
    <row r="209" spans="1:9" x14ac:dyDescent="0.25">
      <c r="A209" s="6">
        <v>247000</v>
      </c>
      <c r="B209" s="6" t="s">
        <v>27</v>
      </c>
      <c r="C209" s="6">
        <v>247999</v>
      </c>
      <c r="D209" s="26">
        <f t="shared" si="13"/>
        <v>10995.614035087725</v>
      </c>
      <c r="E209" s="26" t="s">
        <v>27</v>
      </c>
      <c r="F209" s="26">
        <f t="shared" si="14"/>
        <v>10518.021929824565</v>
      </c>
      <c r="G209" s="6">
        <f t="shared" si="15"/>
        <v>916.30116959064378</v>
      </c>
      <c r="H209" s="6" t="s">
        <v>27</v>
      </c>
      <c r="I209" s="26">
        <f t="shared" si="16"/>
        <v>876.50182748538043</v>
      </c>
    </row>
    <row r="210" spans="1:9" x14ac:dyDescent="0.25">
      <c r="A210" s="6">
        <v>248000</v>
      </c>
      <c r="B210" s="6" t="s">
        <v>27</v>
      </c>
      <c r="C210" s="6">
        <v>248999</v>
      </c>
      <c r="D210" s="26">
        <f t="shared" si="13"/>
        <v>10517.543859649129</v>
      </c>
      <c r="E210" s="26" t="s">
        <v>27</v>
      </c>
      <c r="F210" s="26">
        <f t="shared" si="14"/>
        <v>10039.951754385969</v>
      </c>
      <c r="G210" s="6">
        <f t="shared" si="15"/>
        <v>876.46198830409412</v>
      </c>
      <c r="H210" s="6" t="s">
        <v>27</v>
      </c>
      <c r="I210" s="26">
        <f t="shared" si="16"/>
        <v>836.66264619883077</v>
      </c>
    </row>
    <row r="211" spans="1:9" x14ac:dyDescent="0.25">
      <c r="A211" s="6">
        <v>249000</v>
      </c>
      <c r="B211" s="6" t="s">
        <v>27</v>
      </c>
      <c r="C211" s="6">
        <v>249999</v>
      </c>
      <c r="D211" s="26">
        <f t="shared" si="13"/>
        <v>10039.473684210534</v>
      </c>
      <c r="E211" s="26" t="s">
        <v>27</v>
      </c>
      <c r="F211" s="26">
        <f t="shared" si="14"/>
        <v>9561.8815789473738</v>
      </c>
      <c r="G211" s="6">
        <f t="shared" si="15"/>
        <v>836.62280701754446</v>
      </c>
      <c r="H211" s="6" t="s">
        <v>27</v>
      </c>
      <c r="I211" s="26">
        <f t="shared" si="16"/>
        <v>796.82346491228111</v>
      </c>
    </row>
    <row r="212" spans="1:9" x14ac:dyDescent="0.25">
      <c r="A212" s="6">
        <v>250000</v>
      </c>
      <c r="B212" s="6" t="s">
        <v>27</v>
      </c>
      <c r="C212" s="6">
        <v>250999</v>
      </c>
      <c r="D212" s="26">
        <f t="shared" si="13"/>
        <v>9561.4035087719385</v>
      </c>
      <c r="E212" s="26" t="s">
        <v>27</v>
      </c>
      <c r="F212" s="26">
        <f t="shared" si="14"/>
        <v>9083.8114035087783</v>
      </c>
      <c r="G212" s="6">
        <f t="shared" si="15"/>
        <v>796.78362573099491</v>
      </c>
      <c r="H212" s="6" t="s">
        <v>27</v>
      </c>
      <c r="I212" s="26">
        <f t="shared" si="16"/>
        <v>756.98428362573156</v>
      </c>
    </row>
    <row r="213" spans="1:9" x14ac:dyDescent="0.25">
      <c r="A213" s="6">
        <v>251000</v>
      </c>
      <c r="B213" s="6" t="s">
        <v>27</v>
      </c>
      <c r="C213" s="6">
        <v>251999</v>
      </c>
      <c r="D213" s="26">
        <f t="shared" si="13"/>
        <v>9083.333333333343</v>
      </c>
      <c r="E213" s="26" t="s">
        <v>27</v>
      </c>
      <c r="F213" s="26">
        <f t="shared" si="14"/>
        <v>8605.7412280701828</v>
      </c>
      <c r="G213" s="6">
        <f t="shared" si="15"/>
        <v>756.94444444444525</v>
      </c>
      <c r="H213" s="6" t="s">
        <v>27</v>
      </c>
      <c r="I213" s="26">
        <f t="shared" si="16"/>
        <v>717.1451023391819</v>
      </c>
    </row>
    <row r="214" spans="1:9" x14ac:dyDescent="0.25">
      <c r="A214" s="6">
        <v>252000</v>
      </c>
      <c r="B214" s="6" t="s">
        <v>27</v>
      </c>
      <c r="C214" s="6">
        <v>252999</v>
      </c>
      <c r="D214" s="26">
        <f t="shared" si="13"/>
        <v>8605.263157894733</v>
      </c>
      <c r="E214" s="26" t="s">
        <v>27</v>
      </c>
      <c r="F214" s="26">
        <f t="shared" si="14"/>
        <v>8127.6710526315874</v>
      </c>
      <c r="G214" s="6">
        <f t="shared" si="15"/>
        <v>717.10526315789446</v>
      </c>
      <c r="H214" s="6" t="s">
        <v>27</v>
      </c>
      <c r="I214" s="26">
        <f t="shared" si="16"/>
        <v>677.30592105263224</v>
      </c>
    </row>
    <row r="215" spans="1:9" x14ac:dyDescent="0.25">
      <c r="A215" s="6">
        <v>253000</v>
      </c>
      <c r="B215" s="6" t="s">
        <v>27</v>
      </c>
      <c r="C215" s="6">
        <v>253999</v>
      </c>
      <c r="D215" s="26">
        <f t="shared" si="13"/>
        <v>8127.1929824561375</v>
      </c>
      <c r="E215" s="26" t="s">
        <v>27</v>
      </c>
      <c r="F215" s="26">
        <f t="shared" si="14"/>
        <v>7649.6008771929919</v>
      </c>
      <c r="G215" s="6">
        <f t="shared" si="15"/>
        <v>677.2660818713448</v>
      </c>
      <c r="H215" s="6" t="s">
        <v>27</v>
      </c>
      <c r="I215" s="26">
        <f t="shared" si="16"/>
        <v>637.4667397660827</v>
      </c>
    </row>
    <row r="216" spans="1:9" x14ac:dyDescent="0.25">
      <c r="A216" s="6">
        <v>254000</v>
      </c>
      <c r="B216" s="6" t="s">
        <v>27</v>
      </c>
      <c r="C216" s="6">
        <v>254999</v>
      </c>
      <c r="D216" s="26">
        <f t="shared" si="13"/>
        <v>7649.1228070175421</v>
      </c>
      <c r="E216" s="26" t="s">
        <v>27</v>
      </c>
      <c r="F216" s="26">
        <f t="shared" si="14"/>
        <v>7171.5307017543819</v>
      </c>
      <c r="G216" s="6">
        <f t="shared" si="15"/>
        <v>637.42690058479513</v>
      </c>
      <c r="H216" s="6" t="s">
        <v>27</v>
      </c>
      <c r="I216" s="26">
        <f t="shared" si="16"/>
        <v>597.62755847953179</v>
      </c>
    </row>
    <row r="217" spans="1:9" x14ac:dyDescent="0.25">
      <c r="A217" s="6">
        <v>255000</v>
      </c>
      <c r="B217" s="6" t="s">
        <v>27</v>
      </c>
      <c r="C217" s="6">
        <v>255999</v>
      </c>
      <c r="D217" s="26">
        <f t="shared" si="13"/>
        <v>7171.0526315789466</v>
      </c>
      <c r="E217" s="26" t="s">
        <v>27</v>
      </c>
      <c r="F217" s="26">
        <f t="shared" si="14"/>
        <v>6693.4605263157864</v>
      </c>
      <c r="G217" s="6">
        <f t="shared" si="15"/>
        <v>597.58771929824559</v>
      </c>
      <c r="H217" s="6" t="s">
        <v>27</v>
      </c>
      <c r="I217" s="26">
        <f t="shared" si="16"/>
        <v>557.78837719298224</v>
      </c>
    </row>
    <row r="218" spans="1:9" x14ac:dyDescent="0.25">
      <c r="A218" s="6">
        <v>256000</v>
      </c>
      <c r="B218" s="6" t="s">
        <v>27</v>
      </c>
      <c r="C218" s="6">
        <v>256999</v>
      </c>
      <c r="D218" s="26">
        <f t="shared" si="13"/>
        <v>6692.9824561403511</v>
      </c>
      <c r="E218" s="26" t="s">
        <v>27</v>
      </c>
      <c r="F218" s="26">
        <f t="shared" si="14"/>
        <v>6215.3903508771909</v>
      </c>
      <c r="G218" s="6">
        <f t="shared" si="15"/>
        <v>557.74853801169593</v>
      </c>
      <c r="H218" s="6" t="s">
        <v>27</v>
      </c>
      <c r="I218" s="26">
        <f t="shared" si="16"/>
        <v>517.94919590643258</v>
      </c>
    </row>
    <row r="219" spans="1:9" x14ac:dyDescent="0.25">
      <c r="A219" s="6">
        <v>257000</v>
      </c>
      <c r="B219" s="6" t="s">
        <v>27</v>
      </c>
      <c r="C219" s="6">
        <v>257999</v>
      </c>
      <c r="D219" s="26">
        <f t="shared" si="13"/>
        <v>6214.9122807017557</v>
      </c>
      <c r="E219" s="26" t="s">
        <v>27</v>
      </c>
      <c r="F219" s="26">
        <f t="shared" si="14"/>
        <v>5737.3201754385955</v>
      </c>
      <c r="G219" s="6">
        <f t="shared" si="15"/>
        <v>517.90935672514627</v>
      </c>
      <c r="H219" s="6" t="s">
        <v>27</v>
      </c>
      <c r="I219" s="26">
        <f t="shared" si="16"/>
        <v>478.11001461988297</v>
      </c>
    </row>
    <row r="220" spans="1:9" x14ac:dyDescent="0.25">
      <c r="A220" s="6">
        <v>258000</v>
      </c>
      <c r="B220" s="6" t="s">
        <v>27</v>
      </c>
      <c r="C220" s="6">
        <v>258999</v>
      </c>
      <c r="D220" s="26">
        <f t="shared" si="13"/>
        <v>5736.8421052631602</v>
      </c>
      <c r="E220" s="26" t="s">
        <v>27</v>
      </c>
      <c r="F220" s="26">
        <f t="shared" si="14"/>
        <v>5259.25</v>
      </c>
      <c r="G220" s="6">
        <f t="shared" si="15"/>
        <v>478.07017543859666</v>
      </c>
      <c r="H220" s="6" t="s">
        <v>27</v>
      </c>
      <c r="I220" s="26">
        <f t="shared" si="16"/>
        <v>438.27083333333331</v>
      </c>
    </row>
    <row r="221" spans="1:9" x14ac:dyDescent="0.25">
      <c r="A221" s="6">
        <v>259000</v>
      </c>
      <c r="B221" s="6" t="s">
        <v>27</v>
      </c>
      <c r="C221" s="6">
        <v>259999</v>
      </c>
      <c r="D221" s="26">
        <f t="shared" si="13"/>
        <v>5258.7719298245647</v>
      </c>
      <c r="E221" s="26" t="s">
        <v>27</v>
      </c>
      <c r="F221" s="26">
        <f t="shared" si="14"/>
        <v>4781.1798245614045</v>
      </c>
      <c r="G221" s="6">
        <f t="shared" si="15"/>
        <v>438.23099415204706</v>
      </c>
      <c r="H221" s="6" t="s">
        <v>27</v>
      </c>
      <c r="I221" s="26">
        <f t="shared" si="16"/>
        <v>398.43165204678371</v>
      </c>
    </row>
    <row r="222" spans="1:9" x14ac:dyDescent="0.25">
      <c r="A222" s="6">
        <v>260000</v>
      </c>
      <c r="B222" s="6" t="s">
        <v>27</v>
      </c>
      <c r="C222" s="6">
        <v>260999</v>
      </c>
      <c r="D222" s="26">
        <f t="shared" si="13"/>
        <v>4780.7017543859693</v>
      </c>
      <c r="E222" s="26" t="s">
        <v>27</v>
      </c>
      <c r="F222" s="26">
        <f t="shared" si="14"/>
        <v>4303.1096491228091</v>
      </c>
      <c r="G222" s="6">
        <f t="shared" si="15"/>
        <v>398.39181286549746</v>
      </c>
      <c r="H222" s="6" t="s">
        <v>27</v>
      </c>
      <c r="I222" s="26">
        <f t="shared" si="16"/>
        <v>358.59247076023411</v>
      </c>
    </row>
    <row r="223" spans="1:9" x14ac:dyDescent="0.25">
      <c r="A223" s="6">
        <v>261000</v>
      </c>
      <c r="B223" s="6" t="s">
        <v>27</v>
      </c>
      <c r="C223" s="6">
        <v>261999</v>
      </c>
      <c r="D223" s="26">
        <f t="shared" si="13"/>
        <v>4302.6315789473738</v>
      </c>
      <c r="E223" s="26" t="s">
        <v>27</v>
      </c>
      <c r="F223" s="26">
        <f t="shared" si="14"/>
        <v>3825.0394736842136</v>
      </c>
      <c r="G223" s="6">
        <f t="shared" si="15"/>
        <v>358.5526315789478</v>
      </c>
      <c r="H223" s="6" t="s">
        <v>27</v>
      </c>
      <c r="I223" s="26">
        <f t="shared" si="16"/>
        <v>318.75328947368445</v>
      </c>
    </row>
    <row r="224" spans="1:9" x14ac:dyDescent="0.25">
      <c r="A224" s="6">
        <v>262000</v>
      </c>
      <c r="B224" s="6" t="s">
        <v>27</v>
      </c>
      <c r="C224" s="6">
        <v>262999</v>
      </c>
      <c r="D224" s="26">
        <f t="shared" si="13"/>
        <v>3824.5614035087783</v>
      </c>
      <c r="E224" s="26" t="s">
        <v>27</v>
      </c>
      <c r="F224" s="26">
        <f t="shared" si="14"/>
        <v>3346.9692982456181</v>
      </c>
      <c r="G224" s="6">
        <f t="shared" si="15"/>
        <v>318.71345029239819</v>
      </c>
      <c r="H224" s="6" t="s">
        <v>27</v>
      </c>
      <c r="I224" s="26">
        <f t="shared" si="16"/>
        <v>278.91410818713484</v>
      </c>
    </row>
    <row r="225" spans="1:9" x14ac:dyDescent="0.25">
      <c r="A225" s="6">
        <v>263000</v>
      </c>
      <c r="B225" s="6" t="s">
        <v>27</v>
      </c>
      <c r="C225" s="6">
        <v>263999</v>
      </c>
      <c r="D225" s="26">
        <f t="shared" si="13"/>
        <v>3346.4912280701828</v>
      </c>
      <c r="E225" s="26" t="s">
        <v>27</v>
      </c>
      <c r="F225" s="26">
        <f t="shared" si="14"/>
        <v>2868.8991228070226</v>
      </c>
      <c r="G225" s="6">
        <f t="shared" si="15"/>
        <v>278.87426900584859</v>
      </c>
      <c r="H225" s="6" t="s">
        <v>27</v>
      </c>
      <c r="I225" s="26">
        <f t="shared" si="16"/>
        <v>239.07492690058521</v>
      </c>
    </row>
    <row r="226" spans="1:9" x14ac:dyDescent="0.25">
      <c r="A226" s="6">
        <v>264000</v>
      </c>
      <c r="B226" s="6" t="s">
        <v>27</v>
      </c>
      <c r="C226" s="6">
        <v>264999</v>
      </c>
      <c r="D226" s="26">
        <f t="shared" si="13"/>
        <v>2868.4210526315874</v>
      </c>
      <c r="E226" s="26" t="s">
        <v>27</v>
      </c>
      <c r="F226" s="26">
        <f t="shared" si="14"/>
        <v>2390.8289473684272</v>
      </c>
      <c r="G226" s="6">
        <f t="shared" si="15"/>
        <v>239.03508771929896</v>
      </c>
      <c r="H226" s="6" t="s">
        <v>27</v>
      </c>
      <c r="I226" s="26">
        <f t="shared" si="16"/>
        <v>199.23574561403561</v>
      </c>
    </row>
    <row r="227" spans="1:9" x14ac:dyDescent="0.25">
      <c r="A227" s="6">
        <v>265000</v>
      </c>
      <c r="B227" s="6" t="s">
        <v>27</v>
      </c>
      <c r="C227" s="6">
        <v>265999</v>
      </c>
      <c r="D227" s="26">
        <f t="shared" si="13"/>
        <v>2390.3508771929919</v>
      </c>
      <c r="E227" s="26" t="s">
        <v>27</v>
      </c>
      <c r="F227" s="26">
        <f t="shared" si="14"/>
        <v>1912.7587719298317</v>
      </c>
      <c r="G227" s="6">
        <f t="shared" si="15"/>
        <v>199.19590643274933</v>
      </c>
      <c r="H227" s="6" t="s">
        <v>27</v>
      </c>
      <c r="I227" s="26">
        <f t="shared" si="16"/>
        <v>159.39656432748598</v>
      </c>
    </row>
    <row r="228" spans="1:9" x14ac:dyDescent="0.25">
      <c r="A228" s="6">
        <v>266000</v>
      </c>
      <c r="B228" s="6" t="s">
        <v>27</v>
      </c>
      <c r="C228" s="6">
        <v>266999</v>
      </c>
      <c r="D228" s="26">
        <f t="shared" si="13"/>
        <v>1912.2807017543819</v>
      </c>
      <c r="E228" s="26" t="s">
        <v>27</v>
      </c>
      <c r="F228" s="26">
        <f t="shared" si="14"/>
        <v>1434.6885964912362</v>
      </c>
      <c r="G228" s="6">
        <f t="shared" si="15"/>
        <v>159.3567251461985</v>
      </c>
      <c r="H228" s="6" t="s">
        <v>27</v>
      </c>
      <c r="I228" s="26">
        <f t="shared" si="16"/>
        <v>119.55738304093636</v>
      </c>
    </row>
    <row r="229" spans="1:9" x14ac:dyDescent="0.25">
      <c r="A229" s="6">
        <v>267000</v>
      </c>
      <c r="B229" s="6" t="s">
        <v>27</v>
      </c>
      <c r="C229" s="6">
        <v>267999</v>
      </c>
      <c r="D229" s="26">
        <f t="shared" si="13"/>
        <v>1434.2105263157864</v>
      </c>
      <c r="E229" s="26" t="s">
        <v>27</v>
      </c>
      <c r="F229" s="26">
        <f t="shared" si="14"/>
        <v>956.61842105264077</v>
      </c>
      <c r="G229" s="6">
        <f t="shared" si="15"/>
        <v>119.51754385964887</v>
      </c>
      <c r="H229" s="6" t="s">
        <v>27</v>
      </c>
      <c r="I229" s="26">
        <f t="shared" si="16"/>
        <v>79.718201754386726</v>
      </c>
    </row>
    <row r="230" spans="1:9" x14ac:dyDescent="0.25">
      <c r="A230" s="6">
        <v>268000</v>
      </c>
      <c r="B230" s="6" t="s">
        <v>27</v>
      </c>
      <c r="C230" s="6">
        <v>268999</v>
      </c>
      <c r="D230" s="26">
        <f t="shared" si="13"/>
        <v>956.14035087719094</v>
      </c>
      <c r="E230" s="26" t="s">
        <v>27</v>
      </c>
      <c r="F230" s="26">
        <f t="shared" si="14"/>
        <v>478.54824561403075</v>
      </c>
      <c r="G230" s="6">
        <f t="shared" si="15"/>
        <v>79.67836257309925</v>
      </c>
      <c r="H230" s="6" t="s">
        <v>27</v>
      </c>
      <c r="I230" s="26">
        <f t="shared" si="16"/>
        <v>39.879020467835893</v>
      </c>
    </row>
    <row r="231" spans="1:9" x14ac:dyDescent="0.25">
      <c r="A231" s="6">
        <v>269000</v>
      </c>
      <c r="B231" s="6" t="s">
        <v>27</v>
      </c>
      <c r="C231" s="6">
        <v>269999</v>
      </c>
      <c r="D231" s="26">
        <f t="shared" si="13"/>
        <v>478.07017543859547</v>
      </c>
      <c r="E231" s="26" t="s">
        <v>27</v>
      </c>
      <c r="F231" s="26">
        <f t="shared" si="14"/>
        <v>0.47807017543527763</v>
      </c>
      <c r="G231" s="6">
        <f t="shared" si="15"/>
        <v>39.839181286549625</v>
      </c>
      <c r="H231" s="6" t="s">
        <v>27</v>
      </c>
      <c r="I231" s="26">
        <f t="shared" si="16"/>
        <v>3.9839181286273138E-2</v>
      </c>
    </row>
    <row r="232" spans="1:9" x14ac:dyDescent="0.25">
      <c r="A232" s="6">
        <v>270000</v>
      </c>
      <c r="B232" s="6" t="s">
        <v>27</v>
      </c>
      <c r="C232" s="6"/>
      <c r="D232" s="26">
        <f t="shared" si="13"/>
        <v>0</v>
      </c>
      <c r="E232" s="26" t="s">
        <v>27</v>
      </c>
      <c r="F232" s="26">
        <v>0</v>
      </c>
      <c r="G232" s="6">
        <f t="shared" si="15"/>
        <v>0</v>
      </c>
      <c r="H232" s="6" t="s">
        <v>27</v>
      </c>
      <c r="I232" s="26">
        <f t="shared" si="16"/>
        <v>0</v>
      </c>
    </row>
  </sheetData>
  <mergeCells count="2">
    <mergeCell ref="A1:D1"/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2"/>
  <sheetViews>
    <sheetView topLeftCell="A201" workbookViewId="0">
      <selection activeCell="A3" sqref="A3:I232"/>
    </sheetView>
  </sheetViews>
  <sheetFormatPr defaultRowHeight="15" x14ac:dyDescent="0.25"/>
  <cols>
    <col min="2" max="2" width="3.140625" customWidth="1"/>
    <col min="5" max="5" width="2.7109375" customWidth="1"/>
    <col min="8" max="8" width="2.7109375" customWidth="1"/>
  </cols>
  <sheetData>
    <row r="1" spans="1:9" x14ac:dyDescent="0.25">
      <c r="A1" s="31" t="s">
        <v>25</v>
      </c>
      <c r="B1" s="31"/>
      <c r="C1" s="31"/>
      <c r="D1" s="31"/>
      <c r="E1" s="25"/>
      <c r="F1" s="25"/>
      <c r="G1" s="25"/>
      <c r="H1" s="25"/>
      <c r="I1" s="25"/>
    </row>
    <row r="2" spans="1:9" x14ac:dyDescent="0.25">
      <c r="A2" s="31" t="s">
        <v>28</v>
      </c>
      <c r="B2" s="31"/>
      <c r="C2" s="31"/>
      <c r="D2" s="25"/>
      <c r="E2" s="25" t="s">
        <v>29</v>
      </c>
      <c r="F2" s="25"/>
      <c r="G2" s="8" t="s">
        <v>26</v>
      </c>
      <c r="H2" s="8"/>
      <c r="I2" s="25"/>
    </row>
    <row r="3" spans="1:9" x14ac:dyDescent="0.25">
      <c r="A3" s="6">
        <v>0</v>
      </c>
      <c r="B3" s="6" t="s">
        <v>27</v>
      </c>
      <c r="C3" s="6">
        <v>41999</v>
      </c>
      <c r="D3" s="26">
        <f t="shared" ref="D3:D66" si="0">MAX(0,GB_parfør-aftrap_parfør*MAX(0,A3-start_parfør))</f>
        <v>81750</v>
      </c>
      <c r="E3" s="26" t="s">
        <v>27</v>
      </c>
      <c r="F3" s="26">
        <f t="shared" ref="F3:F66" si="1">MAX(0,GB_parfør-aftrap_parfør*MAX(0,C3-start_parfør))</f>
        <v>81750</v>
      </c>
      <c r="G3" s="6">
        <f t="shared" ref="G3" si="2">D3/12</f>
        <v>6812.5</v>
      </c>
      <c r="H3" s="6" t="s">
        <v>27</v>
      </c>
      <c r="I3" s="26">
        <f>F3/12</f>
        <v>6812.5</v>
      </c>
    </row>
    <row r="4" spans="1:9" x14ac:dyDescent="0.25">
      <c r="A4" s="6">
        <v>42000</v>
      </c>
      <c r="B4" s="6" t="s">
        <v>27</v>
      </c>
      <c r="C4" s="6">
        <v>42999</v>
      </c>
      <c r="D4" s="26">
        <f t="shared" si="0"/>
        <v>81750</v>
      </c>
      <c r="E4" s="26" t="s">
        <v>27</v>
      </c>
      <c r="F4" s="26">
        <f t="shared" si="1"/>
        <v>81391.805921052626</v>
      </c>
      <c r="G4" s="6">
        <f t="shared" ref="G4:G67" si="3">D4/12</f>
        <v>6812.5</v>
      </c>
      <c r="H4" s="6" t="s">
        <v>27</v>
      </c>
      <c r="I4" s="26">
        <f t="shared" ref="I4:I67" si="4">F4/12</f>
        <v>6782.6504934210525</v>
      </c>
    </row>
    <row r="5" spans="1:9" x14ac:dyDescent="0.25">
      <c r="A5" s="6">
        <v>43000</v>
      </c>
      <c r="B5" s="6" t="s">
        <v>27</v>
      </c>
      <c r="C5" s="6">
        <v>43999</v>
      </c>
      <c r="D5" s="26">
        <f t="shared" si="0"/>
        <v>81391.447368421053</v>
      </c>
      <c r="E5" s="26" t="s">
        <v>27</v>
      </c>
      <c r="F5" s="26">
        <f t="shared" si="1"/>
        <v>81033.25328947368</v>
      </c>
      <c r="G5" s="6">
        <f t="shared" si="3"/>
        <v>6782.6206140350878</v>
      </c>
      <c r="H5" s="6" t="s">
        <v>27</v>
      </c>
      <c r="I5" s="26">
        <f t="shared" si="4"/>
        <v>6752.7711074561403</v>
      </c>
    </row>
    <row r="6" spans="1:9" x14ac:dyDescent="0.25">
      <c r="A6" s="6">
        <v>44000</v>
      </c>
      <c r="B6" s="6" t="s">
        <v>27</v>
      </c>
      <c r="C6" s="6">
        <v>44999</v>
      </c>
      <c r="D6" s="26">
        <f t="shared" si="0"/>
        <v>81032.894736842107</v>
      </c>
      <c r="E6" s="26" t="s">
        <v>27</v>
      </c>
      <c r="F6" s="26">
        <f t="shared" si="1"/>
        <v>80674.700657894733</v>
      </c>
      <c r="G6" s="6">
        <f t="shared" si="3"/>
        <v>6752.7412280701756</v>
      </c>
      <c r="H6" s="6" t="s">
        <v>27</v>
      </c>
      <c r="I6" s="26">
        <f t="shared" si="4"/>
        <v>6722.8917214912281</v>
      </c>
    </row>
    <row r="7" spans="1:9" x14ac:dyDescent="0.25">
      <c r="A7" s="6">
        <v>45000</v>
      </c>
      <c r="B7" s="6" t="s">
        <v>27</v>
      </c>
      <c r="C7" s="6">
        <v>45999</v>
      </c>
      <c r="D7" s="26">
        <f t="shared" si="0"/>
        <v>80674.34210526316</v>
      </c>
      <c r="E7" s="26" t="s">
        <v>27</v>
      </c>
      <c r="F7" s="26">
        <f t="shared" si="1"/>
        <v>80316.148026315786</v>
      </c>
      <c r="G7" s="6">
        <f t="shared" si="3"/>
        <v>6722.8618421052633</v>
      </c>
      <c r="H7" s="6" t="s">
        <v>27</v>
      </c>
      <c r="I7" s="26">
        <f t="shared" si="4"/>
        <v>6693.0123355263158</v>
      </c>
    </row>
    <row r="8" spans="1:9" x14ac:dyDescent="0.25">
      <c r="A8" s="6">
        <v>46000</v>
      </c>
      <c r="B8" s="6" t="s">
        <v>27</v>
      </c>
      <c r="C8" s="6">
        <v>46999</v>
      </c>
      <c r="D8" s="26">
        <f t="shared" si="0"/>
        <v>80315.789473684214</v>
      </c>
      <c r="E8" s="26" t="s">
        <v>27</v>
      </c>
      <c r="F8" s="26">
        <f t="shared" si="1"/>
        <v>79957.59539473684</v>
      </c>
      <c r="G8" s="6">
        <f t="shared" si="3"/>
        <v>6692.9824561403511</v>
      </c>
      <c r="H8" s="6" t="s">
        <v>27</v>
      </c>
      <c r="I8" s="26">
        <f t="shared" si="4"/>
        <v>6663.1329495614036</v>
      </c>
    </row>
    <row r="9" spans="1:9" x14ac:dyDescent="0.25">
      <c r="A9" s="6">
        <v>47000</v>
      </c>
      <c r="B9" s="6" t="s">
        <v>27</v>
      </c>
      <c r="C9" s="6">
        <v>47999</v>
      </c>
      <c r="D9" s="26">
        <f t="shared" si="0"/>
        <v>79957.236842105267</v>
      </c>
      <c r="E9" s="26" t="s">
        <v>27</v>
      </c>
      <c r="F9" s="26">
        <f t="shared" si="1"/>
        <v>79599.042763157893</v>
      </c>
      <c r="G9" s="6">
        <f t="shared" si="3"/>
        <v>6663.1030701754389</v>
      </c>
      <c r="H9" s="6" t="s">
        <v>27</v>
      </c>
      <c r="I9" s="26">
        <f t="shared" si="4"/>
        <v>6633.2535635964914</v>
      </c>
    </row>
    <row r="10" spans="1:9" x14ac:dyDescent="0.25">
      <c r="A10" s="6">
        <v>48000</v>
      </c>
      <c r="B10" s="6" t="s">
        <v>27</v>
      </c>
      <c r="C10" s="6">
        <v>48999</v>
      </c>
      <c r="D10" s="26">
        <f t="shared" si="0"/>
        <v>79598.68421052632</v>
      </c>
      <c r="E10" s="26" t="s">
        <v>27</v>
      </c>
      <c r="F10" s="26">
        <f t="shared" si="1"/>
        <v>79240.490131578947</v>
      </c>
      <c r="G10" s="6">
        <f t="shared" si="3"/>
        <v>6633.2236842105267</v>
      </c>
      <c r="H10" s="6" t="s">
        <v>27</v>
      </c>
      <c r="I10" s="26">
        <f t="shared" si="4"/>
        <v>6603.3741776315792</v>
      </c>
    </row>
    <row r="11" spans="1:9" x14ac:dyDescent="0.25">
      <c r="A11" s="6">
        <v>49000</v>
      </c>
      <c r="B11" s="6" t="s">
        <v>27</v>
      </c>
      <c r="C11" s="6">
        <v>49999</v>
      </c>
      <c r="D11" s="26">
        <f t="shared" si="0"/>
        <v>79240.131578947374</v>
      </c>
      <c r="E11" s="26" t="s">
        <v>27</v>
      </c>
      <c r="F11" s="26">
        <f t="shared" si="1"/>
        <v>78881.9375</v>
      </c>
      <c r="G11" s="6">
        <f t="shared" si="3"/>
        <v>6603.3442982456145</v>
      </c>
      <c r="H11" s="6" t="s">
        <v>27</v>
      </c>
      <c r="I11" s="26">
        <f t="shared" si="4"/>
        <v>6573.494791666667</v>
      </c>
    </row>
    <row r="12" spans="1:9" x14ac:dyDescent="0.25">
      <c r="A12" s="6">
        <v>50000</v>
      </c>
      <c r="B12" s="6" t="s">
        <v>27</v>
      </c>
      <c r="C12" s="6">
        <v>50999</v>
      </c>
      <c r="D12" s="26">
        <f t="shared" si="0"/>
        <v>78881.578947368427</v>
      </c>
      <c r="E12" s="26" t="s">
        <v>27</v>
      </c>
      <c r="F12" s="26">
        <f t="shared" si="1"/>
        <v>78523.384868421053</v>
      </c>
      <c r="G12" s="6">
        <f t="shared" si="3"/>
        <v>6573.4649122807023</v>
      </c>
      <c r="H12" s="6" t="s">
        <v>27</v>
      </c>
      <c r="I12" s="26">
        <f t="shared" si="4"/>
        <v>6543.6154057017548</v>
      </c>
    </row>
    <row r="13" spans="1:9" x14ac:dyDescent="0.25">
      <c r="A13" s="6">
        <v>51000</v>
      </c>
      <c r="B13" s="6" t="s">
        <v>27</v>
      </c>
      <c r="C13" s="6">
        <v>51999</v>
      </c>
      <c r="D13" s="26">
        <f t="shared" si="0"/>
        <v>78523.026315789481</v>
      </c>
      <c r="E13" s="26" t="s">
        <v>27</v>
      </c>
      <c r="F13" s="26">
        <f t="shared" si="1"/>
        <v>78164.832236842107</v>
      </c>
      <c r="G13" s="6">
        <f t="shared" si="3"/>
        <v>6543.58552631579</v>
      </c>
      <c r="H13" s="6" t="s">
        <v>27</v>
      </c>
      <c r="I13" s="26">
        <f t="shared" si="4"/>
        <v>6513.7360197368425</v>
      </c>
    </row>
    <row r="14" spans="1:9" x14ac:dyDescent="0.25">
      <c r="A14" s="6">
        <v>52000</v>
      </c>
      <c r="B14" s="6" t="s">
        <v>27</v>
      </c>
      <c r="C14" s="6">
        <v>52999</v>
      </c>
      <c r="D14" s="26">
        <f t="shared" si="0"/>
        <v>78164.473684210534</v>
      </c>
      <c r="E14" s="26" t="s">
        <v>27</v>
      </c>
      <c r="F14" s="26">
        <f t="shared" si="1"/>
        <v>77806.27960526316</v>
      </c>
      <c r="G14" s="6">
        <f t="shared" si="3"/>
        <v>6513.7061403508778</v>
      </c>
      <c r="H14" s="6" t="s">
        <v>27</v>
      </c>
      <c r="I14" s="26">
        <f t="shared" si="4"/>
        <v>6483.8566337719303</v>
      </c>
    </row>
    <row r="15" spans="1:9" x14ac:dyDescent="0.25">
      <c r="A15" s="6">
        <v>53000</v>
      </c>
      <c r="B15" s="6" t="s">
        <v>27</v>
      </c>
      <c r="C15" s="6">
        <v>53999</v>
      </c>
      <c r="D15" s="26">
        <f t="shared" si="0"/>
        <v>77805.921052631573</v>
      </c>
      <c r="E15" s="26" t="s">
        <v>27</v>
      </c>
      <c r="F15" s="26">
        <f t="shared" si="1"/>
        <v>77447.726973684214</v>
      </c>
      <c r="G15" s="6">
        <f t="shared" si="3"/>
        <v>6483.8267543859647</v>
      </c>
      <c r="H15" s="6" t="s">
        <v>27</v>
      </c>
      <c r="I15" s="26">
        <f t="shared" si="4"/>
        <v>6453.9772478070181</v>
      </c>
    </row>
    <row r="16" spans="1:9" x14ac:dyDescent="0.25">
      <c r="A16" s="6">
        <v>54000</v>
      </c>
      <c r="B16" s="6" t="s">
        <v>27</v>
      </c>
      <c r="C16" s="6">
        <v>54999</v>
      </c>
      <c r="D16" s="26">
        <f t="shared" si="0"/>
        <v>77447.368421052626</v>
      </c>
      <c r="E16" s="26" t="s">
        <v>27</v>
      </c>
      <c r="F16" s="26">
        <f t="shared" si="1"/>
        <v>77089.174342105267</v>
      </c>
      <c r="G16" s="6">
        <f t="shared" si="3"/>
        <v>6453.9473684210525</v>
      </c>
      <c r="H16" s="6" t="s">
        <v>27</v>
      </c>
      <c r="I16" s="26">
        <f t="shared" si="4"/>
        <v>6424.0978618421059</v>
      </c>
    </row>
    <row r="17" spans="1:9" x14ac:dyDescent="0.25">
      <c r="A17" s="6">
        <v>55000</v>
      </c>
      <c r="B17" s="6" t="s">
        <v>27</v>
      </c>
      <c r="C17" s="6">
        <v>55999</v>
      </c>
      <c r="D17" s="26">
        <f t="shared" si="0"/>
        <v>77088.81578947368</v>
      </c>
      <c r="E17" s="26" t="s">
        <v>27</v>
      </c>
      <c r="F17" s="26">
        <f t="shared" si="1"/>
        <v>76730.62171052632</v>
      </c>
      <c r="G17" s="6">
        <f t="shared" si="3"/>
        <v>6424.0679824561403</v>
      </c>
      <c r="H17" s="6" t="s">
        <v>27</v>
      </c>
      <c r="I17" s="26">
        <f t="shared" si="4"/>
        <v>6394.2184758771937</v>
      </c>
    </row>
    <row r="18" spans="1:9" x14ac:dyDescent="0.25">
      <c r="A18" s="6">
        <v>56000</v>
      </c>
      <c r="B18" s="6" t="s">
        <v>27</v>
      </c>
      <c r="C18" s="6">
        <v>56999</v>
      </c>
      <c r="D18" s="26">
        <f t="shared" si="0"/>
        <v>76730.263157894733</v>
      </c>
      <c r="E18" s="26" t="s">
        <v>27</v>
      </c>
      <c r="F18" s="26">
        <f t="shared" si="1"/>
        <v>76372.069078947374</v>
      </c>
      <c r="G18" s="6">
        <f t="shared" si="3"/>
        <v>6394.1885964912281</v>
      </c>
      <c r="H18" s="6" t="s">
        <v>27</v>
      </c>
      <c r="I18" s="26">
        <f t="shared" si="4"/>
        <v>6364.3390899122815</v>
      </c>
    </row>
    <row r="19" spans="1:9" x14ac:dyDescent="0.25">
      <c r="A19" s="6">
        <v>57000</v>
      </c>
      <c r="B19" s="6" t="s">
        <v>27</v>
      </c>
      <c r="C19" s="6">
        <v>57999</v>
      </c>
      <c r="D19" s="26">
        <f t="shared" si="0"/>
        <v>76371.710526315786</v>
      </c>
      <c r="E19" s="26" t="s">
        <v>27</v>
      </c>
      <c r="F19" s="26">
        <f t="shared" si="1"/>
        <v>76013.516447368427</v>
      </c>
      <c r="G19" s="6">
        <f t="shared" si="3"/>
        <v>6364.3092105263158</v>
      </c>
      <c r="H19" s="6" t="s">
        <v>27</v>
      </c>
      <c r="I19" s="26">
        <f t="shared" si="4"/>
        <v>6334.4597039473692</v>
      </c>
    </row>
    <row r="20" spans="1:9" x14ac:dyDescent="0.25">
      <c r="A20" s="6">
        <v>58000</v>
      </c>
      <c r="B20" s="6" t="s">
        <v>27</v>
      </c>
      <c r="C20" s="6">
        <v>58999</v>
      </c>
      <c r="D20" s="26">
        <f t="shared" si="0"/>
        <v>76013.15789473684</v>
      </c>
      <c r="E20" s="26" t="s">
        <v>27</v>
      </c>
      <c r="F20" s="26">
        <f t="shared" si="1"/>
        <v>75654.963815789481</v>
      </c>
      <c r="G20" s="6">
        <f t="shared" si="3"/>
        <v>6334.4298245614036</v>
      </c>
      <c r="H20" s="6" t="s">
        <v>27</v>
      </c>
      <c r="I20" s="26">
        <f t="shared" si="4"/>
        <v>6304.580317982457</v>
      </c>
    </row>
    <row r="21" spans="1:9" x14ac:dyDescent="0.25">
      <c r="A21" s="6">
        <v>59000</v>
      </c>
      <c r="B21" s="6" t="s">
        <v>27</v>
      </c>
      <c r="C21" s="6">
        <v>59999</v>
      </c>
      <c r="D21" s="26">
        <f t="shared" si="0"/>
        <v>75654.605263157893</v>
      </c>
      <c r="E21" s="26" t="s">
        <v>27</v>
      </c>
      <c r="F21" s="26">
        <f t="shared" si="1"/>
        <v>75296.411184210534</v>
      </c>
      <c r="G21" s="6">
        <f t="shared" si="3"/>
        <v>6304.5504385964914</v>
      </c>
      <c r="H21" s="6" t="s">
        <v>27</v>
      </c>
      <c r="I21" s="26">
        <f t="shared" si="4"/>
        <v>6274.7009320175448</v>
      </c>
    </row>
    <row r="22" spans="1:9" x14ac:dyDescent="0.25">
      <c r="A22" s="6">
        <v>60000</v>
      </c>
      <c r="B22" s="6" t="s">
        <v>27</v>
      </c>
      <c r="C22" s="6">
        <v>60999</v>
      </c>
      <c r="D22" s="26">
        <f t="shared" si="0"/>
        <v>75296.052631578947</v>
      </c>
      <c r="E22" s="26" t="s">
        <v>27</v>
      </c>
      <c r="F22" s="26">
        <f t="shared" si="1"/>
        <v>74937.858552631573</v>
      </c>
      <c r="G22" s="6">
        <f t="shared" si="3"/>
        <v>6274.6710526315792</v>
      </c>
      <c r="H22" s="6" t="s">
        <v>27</v>
      </c>
      <c r="I22" s="26">
        <f t="shared" si="4"/>
        <v>6244.8215460526308</v>
      </c>
    </row>
    <row r="23" spans="1:9" x14ac:dyDescent="0.25">
      <c r="A23" s="6">
        <v>61000</v>
      </c>
      <c r="B23" s="6" t="s">
        <v>27</v>
      </c>
      <c r="C23" s="6">
        <v>61999</v>
      </c>
      <c r="D23" s="26">
        <f t="shared" si="0"/>
        <v>74937.5</v>
      </c>
      <c r="E23" s="26" t="s">
        <v>27</v>
      </c>
      <c r="F23" s="26">
        <f t="shared" si="1"/>
        <v>74579.305921052626</v>
      </c>
      <c r="G23" s="6">
        <f t="shared" si="3"/>
        <v>6244.791666666667</v>
      </c>
      <c r="H23" s="6" t="s">
        <v>27</v>
      </c>
      <c r="I23" s="26">
        <f t="shared" si="4"/>
        <v>6214.9421600877185</v>
      </c>
    </row>
    <row r="24" spans="1:9" x14ac:dyDescent="0.25">
      <c r="A24" s="6">
        <v>62000</v>
      </c>
      <c r="B24" s="6" t="s">
        <v>27</v>
      </c>
      <c r="C24" s="6">
        <v>62999</v>
      </c>
      <c r="D24" s="26">
        <f t="shared" si="0"/>
        <v>74578.947368421053</v>
      </c>
      <c r="E24" s="26" t="s">
        <v>27</v>
      </c>
      <c r="F24" s="26">
        <f t="shared" si="1"/>
        <v>74220.75328947368</v>
      </c>
      <c r="G24" s="6">
        <f t="shared" si="3"/>
        <v>6214.9122807017548</v>
      </c>
      <c r="H24" s="6" t="s">
        <v>27</v>
      </c>
      <c r="I24" s="26">
        <f t="shared" si="4"/>
        <v>6185.0627741228063</v>
      </c>
    </row>
    <row r="25" spans="1:9" x14ac:dyDescent="0.25">
      <c r="A25" s="6">
        <v>63000</v>
      </c>
      <c r="B25" s="6" t="s">
        <v>27</v>
      </c>
      <c r="C25" s="6">
        <v>63999</v>
      </c>
      <c r="D25" s="26">
        <f t="shared" si="0"/>
        <v>74220.394736842107</v>
      </c>
      <c r="E25" s="26" t="s">
        <v>27</v>
      </c>
      <c r="F25" s="26">
        <f t="shared" si="1"/>
        <v>73862.200657894733</v>
      </c>
      <c r="G25" s="6">
        <f t="shared" si="3"/>
        <v>6185.0328947368425</v>
      </c>
      <c r="H25" s="6" t="s">
        <v>27</v>
      </c>
      <c r="I25" s="26">
        <f t="shared" si="4"/>
        <v>6155.1833881578941</v>
      </c>
    </row>
    <row r="26" spans="1:9" x14ac:dyDescent="0.25">
      <c r="A26" s="6">
        <v>64000</v>
      </c>
      <c r="B26" s="6" t="s">
        <v>27</v>
      </c>
      <c r="C26" s="6">
        <v>64999</v>
      </c>
      <c r="D26" s="26">
        <f t="shared" si="0"/>
        <v>73861.84210526316</v>
      </c>
      <c r="E26" s="26" t="s">
        <v>27</v>
      </c>
      <c r="F26" s="26">
        <f t="shared" si="1"/>
        <v>73503.648026315786</v>
      </c>
      <c r="G26" s="6">
        <f t="shared" si="3"/>
        <v>6155.1535087719303</v>
      </c>
      <c r="H26" s="6" t="s">
        <v>27</v>
      </c>
      <c r="I26" s="26">
        <f t="shared" si="4"/>
        <v>6125.3040021929819</v>
      </c>
    </row>
    <row r="27" spans="1:9" x14ac:dyDescent="0.25">
      <c r="A27" s="6">
        <v>65000</v>
      </c>
      <c r="B27" s="6" t="s">
        <v>27</v>
      </c>
      <c r="C27" s="6">
        <v>65999</v>
      </c>
      <c r="D27" s="26">
        <f t="shared" si="0"/>
        <v>73503.289473684214</v>
      </c>
      <c r="E27" s="26" t="s">
        <v>27</v>
      </c>
      <c r="F27" s="26">
        <f t="shared" si="1"/>
        <v>73145.09539473684</v>
      </c>
      <c r="G27" s="6">
        <f t="shared" si="3"/>
        <v>6125.2741228070181</v>
      </c>
      <c r="H27" s="6" t="s">
        <v>27</v>
      </c>
      <c r="I27" s="26">
        <f t="shared" si="4"/>
        <v>6095.4246162280697</v>
      </c>
    </row>
    <row r="28" spans="1:9" x14ac:dyDescent="0.25">
      <c r="A28" s="6">
        <v>66000</v>
      </c>
      <c r="B28" s="6" t="s">
        <v>27</v>
      </c>
      <c r="C28" s="6">
        <v>66999</v>
      </c>
      <c r="D28" s="26">
        <f t="shared" si="0"/>
        <v>73144.736842105267</v>
      </c>
      <c r="E28" s="26" t="s">
        <v>27</v>
      </c>
      <c r="F28" s="26">
        <f t="shared" si="1"/>
        <v>72786.542763157893</v>
      </c>
      <c r="G28" s="6">
        <f t="shared" si="3"/>
        <v>6095.3947368421059</v>
      </c>
      <c r="H28" s="6" t="s">
        <v>27</v>
      </c>
      <c r="I28" s="26">
        <f t="shared" si="4"/>
        <v>6065.5452302631575</v>
      </c>
    </row>
    <row r="29" spans="1:9" x14ac:dyDescent="0.25">
      <c r="A29" s="6">
        <v>67000</v>
      </c>
      <c r="B29" s="6" t="s">
        <v>27</v>
      </c>
      <c r="C29" s="6">
        <v>67999</v>
      </c>
      <c r="D29" s="26">
        <f t="shared" si="0"/>
        <v>72786.18421052632</v>
      </c>
      <c r="E29" s="26" t="s">
        <v>27</v>
      </c>
      <c r="F29" s="26">
        <f t="shared" si="1"/>
        <v>72427.990131578947</v>
      </c>
      <c r="G29" s="6">
        <f t="shared" si="3"/>
        <v>6065.5153508771937</v>
      </c>
      <c r="H29" s="6" t="s">
        <v>27</v>
      </c>
      <c r="I29" s="26">
        <f t="shared" si="4"/>
        <v>6035.6658442982452</v>
      </c>
    </row>
    <row r="30" spans="1:9" x14ac:dyDescent="0.25">
      <c r="A30" s="6">
        <v>68000</v>
      </c>
      <c r="B30" s="6" t="s">
        <v>27</v>
      </c>
      <c r="C30" s="6">
        <v>68999</v>
      </c>
      <c r="D30" s="26">
        <f t="shared" si="0"/>
        <v>72427.631578947374</v>
      </c>
      <c r="E30" s="26" t="s">
        <v>27</v>
      </c>
      <c r="F30" s="26">
        <f t="shared" si="1"/>
        <v>72069.4375</v>
      </c>
      <c r="G30" s="6">
        <f t="shared" si="3"/>
        <v>6035.6359649122815</v>
      </c>
      <c r="H30" s="6" t="s">
        <v>27</v>
      </c>
      <c r="I30" s="26">
        <f t="shared" si="4"/>
        <v>6005.786458333333</v>
      </c>
    </row>
    <row r="31" spans="1:9" x14ac:dyDescent="0.25">
      <c r="A31" s="6">
        <v>69000</v>
      </c>
      <c r="B31" s="6" t="s">
        <v>27</v>
      </c>
      <c r="C31" s="6">
        <v>69999</v>
      </c>
      <c r="D31" s="26">
        <f t="shared" si="0"/>
        <v>72069.078947368427</v>
      </c>
      <c r="E31" s="26" t="s">
        <v>27</v>
      </c>
      <c r="F31" s="26">
        <f t="shared" si="1"/>
        <v>71710.884868421053</v>
      </c>
      <c r="G31" s="6">
        <f t="shared" si="3"/>
        <v>6005.7565789473692</v>
      </c>
      <c r="H31" s="6" t="s">
        <v>27</v>
      </c>
      <c r="I31" s="26">
        <f t="shared" si="4"/>
        <v>5975.9070723684208</v>
      </c>
    </row>
    <row r="32" spans="1:9" x14ac:dyDescent="0.25">
      <c r="A32" s="6">
        <v>70000</v>
      </c>
      <c r="B32" s="6" t="s">
        <v>27</v>
      </c>
      <c r="C32" s="6">
        <v>70999</v>
      </c>
      <c r="D32" s="26">
        <f t="shared" si="0"/>
        <v>71710.526315789481</v>
      </c>
      <c r="E32" s="26" t="s">
        <v>27</v>
      </c>
      <c r="F32" s="26">
        <f t="shared" si="1"/>
        <v>71352.332236842107</v>
      </c>
      <c r="G32" s="6">
        <f t="shared" si="3"/>
        <v>5975.877192982457</v>
      </c>
      <c r="H32" s="6" t="s">
        <v>27</v>
      </c>
      <c r="I32" s="26">
        <f t="shared" si="4"/>
        <v>5946.0276864035086</v>
      </c>
    </row>
    <row r="33" spans="1:9" x14ac:dyDescent="0.25">
      <c r="A33" s="6">
        <v>71000</v>
      </c>
      <c r="B33" s="6" t="s">
        <v>27</v>
      </c>
      <c r="C33" s="6">
        <v>71999</v>
      </c>
      <c r="D33" s="26">
        <f t="shared" si="0"/>
        <v>71351.973684210534</v>
      </c>
      <c r="E33" s="26" t="s">
        <v>27</v>
      </c>
      <c r="F33" s="26">
        <f t="shared" si="1"/>
        <v>70993.77960526316</v>
      </c>
      <c r="G33" s="6">
        <f t="shared" si="3"/>
        <v>5945.9978070175448</v>
      </c>
      <c r="H33" s="6" t="s">
        <v>27</v>
      </c>
      <c r="I33" s="26">
        <f t="shared" si="4"/>
        <v>5916.1483004385964</v>
      </c>
    </row>
    <row r="34" spans="1:9" x14ac:dyDescent="0.25">
      <c r="A34" s="6">
        <v>72000</v>
      </c>
      <c r="B34" s="6" t="s">
        <v>27</v>
      </c>
      <c r="C34" s="6">
        <v>72999</v>
      </c>
      <c r="D34" s="26">
        <f t="shared" si="0"/>
        <v>70993.421052631573</v>
      </c>
      <c r="E34" s="26" t="s">
        <v>27</v>
      </c>
      <c r="F34" s="26">
        <f t="shared" si="1"/>
        <v>70635.226973684214</v>
      </c>
      <c r="G34" s="6">
        <f t="shared" si="3"/>
        <v>5916.1184210526308</v>
      </c>
      <c r="H34" s="6" t="s">
        <v>27</v>
      </c>
      <c r="I34" s="26">
        <f t="shared" si="4"/>
        <v>5886.2689144736842</v>
      </c>
    </row>
    <row r="35" spans="1:9" x14ac:dyDescent="0.25">
      <c r="A35" s="6">
        <v>73000</v>
      </c>
      <c r="B35" s="6" t="s">
        <v>27</v>
      </c>
      <c r="C35" s="6">
        <v>73999</v>
      </c>
      <c r="D35" s="26">
        <f t="shared" si="0"/>
        <v>70634.868421052626</v>
      </c>
      <c r="E35" s="26" t="s">
        <v>27</v>
      </c>
      <c r="F35" s="26">
        <f t="shared" si="1"/>
        <v>70276.674342105267</v>
      </c>
      <c r="G35" s="6">
        <f t="shared" si="3"/>
        <v>5886.2390350877185</v>
      </c>
      <c r="H35" s="6" t="s">
        <v>27</v>
      </c>
      <c r="I35" s="26">
        <f t="shared" si="4"/>
        <v>5856.3895285087719</v>
      </c>
    </row>
    <row r="36" spans="1:9" x14ac:dyDescent="0.25">
      <c r="A36" s="6">
        <v>74000</v>
      </c>
      <c r="B36" s="6" t="s">
        <v>27</v>
      </c>
      <c r="C36" s="6">
        <v>74999</v>
      </c>
      <c r="D36" s="26">
        <f t="shared" si="0"/>
        <v>70276.31578947368</v>
      </c>
      <c r="E36" s="26" t="s">
        <v>27</v>
      </c>
      <c r="F36" s="26">
        <f t="shared" si="1"/>
        <v>69918.12171052632</v>
      </c>
      <c r="G36" s="6">
        <f t="shared" si="3"/>
        <v>5856.3596491228063</v>
      </c>
      <c r="H36" s="6" t="s">
        <v>27</v>
      </c>
      <c r="I36" s="26">
        <f t="shared" si="4"/>
        <v>5826.5101425438597</v>
      </c>
    </row>
    <row r="37" spans="1:9" x14ac:dyDescent="0.25">
      <c r="A37" s="6">
        <v>75000</v>
      </c>
      <c r="B37" s="6" t="s">
        <v>27</v>
      </c>
      <c r="C37" s="6">
        <v>75999</v>
      </c>
      <c r="D37" s="26">
        <f t="shared" si="0"/>
        <v>69917.763157894733</v>
      </c>
      <c r="E37" s="26" t="s">
        <v>27</v>
      </c>
      <c r="F37" s="26">
        <f t="shared" si="1"/>
        <v>69559.569078947374</v>
      </c>
      <c r="G37" s="6">
        <f t="shared" si="3"/>
        <v>5826.4802631578941</v>
      </c>
      <c r="H37" s="6" t="s">
        <v>27</v>
      </c>
      <c r="I37" s="26">
        <f t="shared" si="4"/>
        <v>5796.6307565789475</v>
      </c>
    </row>
    <row r="38" spans="1:9" x14ac:dyDescent="0.25">
      <c r="A38" s="6">
        <v>76000</v>
      </c>
      <c r="B38" s="6" t="s">
        <v>27</v>
      </c>
      <c r="C38" s="6">
        <v>76999</v>
      </c>
      <c r="D38" s="26">
        <f t="shared" si="0"/>
        <v>69559.210526315786</v>
      </c>
      <c r="E38" s="26" t="s">
        <v>27</v>
      </c>
      <c r="F38" s="26">
        <f t="shared" si="1"/>
        <v>69201.016447368427</v>
      </c>
      <c r="G38" s="6">
        <f t="shared" si="3"/>
        <v>5796.6008771929819</v>
      </c>
      <c r="H38" s="6" t="s">
        <v>27</v>
      </c>
      <c r="I38" s="26">
        <f t="shared" si="4"/>
        <v>5766.7513706140353</v>
      </c>
    </row>
    <row r="39" spans="1:9" x14ac:dyDescent="0.25">
      <c r="A39" s="6">
        <v>77000</v>
      </c>
      <c r="B39" s="6" t="s">
        <v>27</v>
      </c>
      <c r="C39" s="6">
        <v>77999</v>
      </c>
      <c r="D39" s="26">
        <f t="shared" si="0"/>
        <v>69200.65789473684</v>
      </c>
      <c r="E39" s="26" t="s">
        <v>27</v>
      </c>
      <c r="F39" s="26">
        <f t="shared" si="1"/>
        <v>68842.463815789481</v>
      </c>
      <c r="G39" s="6">
        <f t="shared" si="3"/>
        <v>5766.7214912280697</v>
      </c>
      <c r="H39" s="6" t="s">
        <v>27</v>
      </c>
      <c r="I39" s="26">
        <f t="shared" si="4"/>
        <v>5736.8719846491231</v>
      </c>
    </row>
    <row r="40" spans="1:9" x14ac:dyDescent="0.25">
      <c r="A40" s="6">
        <v>78000</v>
      </c>
      <c r="B40" s="6" t="s">
        <v>27</v>
      </c>
      <c r="C40" s="6">
        <v>78999</v>
      </c>
      <c r="D40" s="26">
        <f t="shared" si="0"/>
        <v>68842.105263157893</v>
      </c>
      <c r="E40" s="26" t="s">
        <v>27</v>
      </c>
      <c r="F40" s="26">
        <f t="shared" si="1"/>
        <v>68483.911184210534</v>
      </c>
      <c r="G40" s="6">
        <f t="shared" si="3"/>
        <v>5736.8421052631575</v>
      </c>
      <c r="H40" s="6" t="s">
        <v>27</v>
      </c>
      <c r="I40" s="26">
        <f t="shared" si="4"/>
        <v>5706.9925986842109</v>
      </c>
    </row>
    <row r="41" spans="1:9" x14ac:dyDescent="0.25">
      <c r="A41" s="6">
        <v>79000</v>
      </c>
      <c r="B41" s="6" t="s">
        <v>27</v>
      </c>
      <c r="C41" s="6">
        <v>79999</v>
      </c>
      <c r="D41" s="26">
        <f t="shared" si="0"/>
        <v>68483.552631578947</v>
      </c>
      <c r="E41" s="26" t="s">
        <v>27</v>
      </c>
      <c r="F41" s="26">
        <f t="shared" si="1"/>
        <v>68125.358552631573</v>
      </c>
      <c r="G41" s="6">
        <f t="shared" si="3"/>
        <v>5706.9627192982452</v>
      </c>
      <c r="H41" s="6" t="s">
        <v>27</v>
      </c>
      <c r="I41" s="26">
        <f t="shared" si="4"/>
        <v>5677.1132127192977</v>
      </c>
    </row>
    <row r="42" spans="1:9" x14ac:dyDescent="0.25">
      <c r="A42" s="6">
        <v>80000</v>
      </c>
      <c r="B42" s="6" t="s">
        <v>27</v>
      </c>
      <c r="C42" s="6">
        <v>80999</v>
      </c>
      <c r="D42" s="26">
        <f t="shared" si="0"/>
        <v>68125</v>
      </c>
      <c r="E42" s="26" t="s">
        <v>27</v>
      </c>
      <c r="F42" s="26">
        <f t="shared" si="1"/>
        <v>67766.805921052626</v>
      </c>
      <c r="G42" s="6">
        <f t="shared" si="3"/>
        <v>5677.083333333333</v>
      </c>
      <c r="H42" s="6" t="s">
        <v>27</v>
      </c>
      <c r="I42" s="26">
        <f t="shared" si="4"/>
        <v>5647.2338267543855</v>
      </c>
    </row>
    <row r="43" spans="1:9" x14ac:dyDescent="0.25">
      <c r="A43" s="6">
        <v>81000</v>
      </c>
      <c r="B43" s="6" t="s">
        <v>27</v>
      </c>
      <c r="C43" s="6">
        <v>81999</v>
      </c>
      <c r="D43" s="26">
        <f t="shared" si="0"/>
        <v>67766.447368421053</v>
      </c>
      <c r="E43" s="26" t="s">
        <v>27</v>
      </c>
      <c r="F43" s="26">
        <f t="shared" si="1"/>
        <v>67408.25328947368</v>
      </c>
      <c r="G43" s="6">
        <f t="shared" si="3"/>
        <v>5647.2039473684208</v>
      </c>
      <c r="H43" s="6" t="s">
        <v>27</v>
      </c>
      <c r="I43" s="26">
        <f t="shared" si="4"/>
        <v>5617.3544407894733</v>
      </c>
    </row>
    <row r="44" spans="1:9" x14ac:dyDescent="0.25">
      <c r="A44" s="6">
        <v>82000</v>
      </c>
      <c r="B44" s="6" t="s">
        <v>27</v>
      </c>
      <c r="C44" s="6">
        <v>82999</v>
      </c>
      <c r="D44" s="26">
        <f t="shared" si="0"/>
        <v>67407.894736842107</v>
      </c>
      <c r="E44" s="26" t="s">
        <v>27</v>
      </c>
      <c r="F44" s="26">
        <f t="shared" si="1"/>
        <v>67049.700657894733</v>
      </c>
      <c r="G44" s="6">
        <f t="shared" si="3"/>
        <v>5617.3245614035086</v>
      </c>
      <c r="H44" s="6" t="s">
        <v>27</v>
      </c>
      <c r="I44" s="26">
        <f t="shared" si="4"/>
        <v>5587.4750548245611</v>
      </c>
    </row>
    <row r="45" spans="1:9" x14ac:dyDescent="0.25">
      <c r="A45" s="6">
        <v>83000</v>
      </c>
      <c r="B45" s="6" t="s">
        <v>27</v>
      </c>
      <c r="C45" s="6">
        <v>83999</v>
      </c>
      <c r="D45" s="26">
        <f t="shared" si="0"/>
        <v>67049.34210526316</v>
      </c>
      <c r="E45" s="26" t="s">
        <v>27</v>
      </c>
      <c r="F45" s="26">
        <f t="shared" si="1"/>
        <v>66691.148026315786</v>
      </c>
      <c r="G45" s="6">
        <f t="shared" si="3"/>
        <v>5587.4451754385964</v>
      </c>
      <c r="H45" s="6" t="s">
        <v>27</v>
      </c>
      <c r="I45" s="26">
        <f t="shared" si="4"/>
        <v>5557.5956688596489</v>
      </c>
    </row>
    <row r="46" spans="1:9" x14ac:dyDescent="0.25">
      <c r="A46" s="6">
        <v>84000</v>
      </c>
      <c r="B46" s="6" t="s">
        <v>27</v>
      </c>
      <c r="C46" s="6">
        <v>84999</v>
      </c>
      <c r="D46" s="26">
        <f t="shared" si="0"/>
        <v>66690.789473684214</v>
      </c>
      <c r="E46" s="26" t="s">
        <v>27</v>
      </c>
      <c r="F46" s="26">
        <f t="shared" si="1"/>
        <v>66332.59539473684</v>
      </c>
      <c r="G46" s="6">
        <f t="shared" si="3"/>
        <v>5557.5657894736842</v>
      </c>
      <c r="H46" s="6" t="s">
        <v>27</v>
      </c>
      <c r="I46" s="26">
        <f t="shared" si="4"/>
        <v>5527.7162828947367</v>
      </c>
    </row>
    <row r="47" spans="1:9" x14ac:dyDescent="0.25">
      <c r="A47" s="6">
        <v>85000</v>
      </c>
      <c r="B47" s="6" t="s">
        <v>27</v>
      </c>
      <c r="C47" s="6">
        <v>85999</v>
      </c>
      <c r="D47" s="26">
        <f t="shared" si="0"/>
        <v>66332.236842105267</v>
      </c>
      <c r="E47" s="26" t="s">
        <v>27</v>
      </c>
      <c r="F47" s="26">
        <f t="shared" si="1"/>
        <v>65974.042763157893</v>
      </c>
      <c r="G47" s="6">
        <f t="shared" si="3"/>
        <v>5527.6864035087719</v>
      </c>
      <c r="H47" s="6" t="s">
        <v>27</v>
      </c>
      <c r="I47" s="26">
        <f t="shared" si="4"/>
        <v>5497.8368969298244</v>
      </c>
    </row>
    <row r="48" spans="1:9" x14ac:dyDescent="0.25">
      <c r="A48" s="6">
        <v>86000</v>
      </c>
      <c r="B48" s="6" t="s">
        <v>27</v>
      </c>
      <c r="C48" s="6">
        <v>86999</v>
      </c>
      <c r="D48" s="26">
        <f t="shared" si="0"/>
        <v>65973.68421052632</v>
      </c>
      <c r="E48" s="26" t="s">
        <v>27</v>
      </c>
      <c r="F48" s="26">
        <f t="shared" si="1"/>
        <v>65615.490131578947</v>
      </c>
      <c r="G48" s="6">
        <f t="shared" si="3"/>
        <v>5497.8070175438597</v>
      </c>
      <c r="H48" s="6" t="s">
        <v>27</v>
      </c>
      <c r="I48" s="26">
        <f t="shared" si="4"/>
        <v>5467.9575109649122</v>
      </c>
    </row>
    <row r="49" spans="1:9" x14ac:dyDescent="0.25">
      <c r="A49" s="6">
        <v>87000</v>
      </c>
      <c r="B49" s="6" t="s">
        <v>27</v>
      </c>
      <c r="C49" s="6">
        <v>87999</v>
      </c>
      <c r="D49" s="26">
        <f t="shared" si="0"/>
        <v>65615.131578947374</v>
      </c>
      <c r="E49" s="26" t="s">
        <v>27</v>
      </c>
      <c r="F49" s="26">
        <f t="shared" si="1"/>
        <v>65256.9375</v>
      </c>
      <c r="G49" s="6">
        <f t="shared" si="3"/>
        <v>5467.9276315789475</v>
      </c>
      <c r="H49" s="6" t="s">
        <v>27</v>
      </c>
      <c r="I49" s="26">
        <f t="shared" si="4"/>
        <v>5438.078125</v>
      </c>
    </row>
    <row r="50" spans="1:9" x14ac:dyDescent="0.25">
      <c r="A50" s="6">
        <v>88000</v>
      </c>
      <c r="B50" s="6" t="s">
        <v>27</v>
      </c>
      <c r="C50" s="6">
        <v>88999</v>
      </c>
      <c r="D50" s="26">
        <f t="shared" si="0"/>
        <v>65256.578947368427</v>
      </c>
      <c r="E50" s="26" t="s">
        <v>27</v>
      </c>
      <c r="F50" s="26">
        <f t="shared" si="1"/>
        <v>64898.384868421053</v>
      </c>
      <c r="G50" s="6">
        <f t="shared" si="3"/>
        <v>5438.0482456140353</v>
      </c>
      <c r="H50" s="6" t="s">
        <v>27</v>
      </c>
      <c r="I50" s="26">
        <f t="shared" si="4"/>
        <v>5408.1987390350878</v>
      </c>
    </row>
    <row r="51" spans="1:9" x14ac:dyDescent="0.25">
      <c r="A51" s="6">
        <v>89000</v>
      </c>
      <c r="B51" s="6" t="s">
        <v>27</v>
      </c>
      <c r="C51" s="6">
        <v>89999</v>
      </c>
      <c r="D51" s="26">
        <f t="shared" si="0"/>
        <v>64898.026315789473</v>
      </c>
      <c r="E51" s="26" t="s">
        <v>27</v>
      </c>
      <c r="F51" s="26">
        <f t="shared" si="1"/>
        <v>64539.832236842107</v>
      </c>
      <c r="G51" s="6">
        <f t="shared" si="3"/>
        <v>5408.1688596491231</v>
      </c>
      <c r="H51" s="6" t="s">
        <v>27</v>
      </c>
      <c r="I51" s="26">
        <f t="shared" si="4"/>
        <v>5378.3193530701756</v>
      </c>
    </row>
    <row r="52" spans="1:9" x14ac:dyDescent="0.25">
      <c r="A52" s="6">
        <v>90000</v>
      </c>
      <c r="B52" s="6" t="s">
        <v>27</v>
      </c>
      <c r="C52" s="6">
        <v>90999</v>
      </c>
      <c r="D52" s="26">
        <f t="shared" si="0"/>
        <v>64539.473684210527</v>
      </c>
      <c r="E52" s="26" t="s">
        <v>27</v>
      </c>
      <c r="F52" s="26">
        <f t="shared" si="1"/>
        <v>64181.27960526316</v>
      </c>
      <c r="G52" s="6">
        <f t="shared" si="3"/>
        <v>5378.2894736842109</v>
      </c>
      <c r="H52" s="6" t="s">
        <v>27</v>
      </c>
      <c r="I52" s="26">
        <f t="shared" si="4"/>
        <v>5348.4399671052633</v>
      </c>
    </row>
    <row r="53" spans="1:9" x14ac:dyDescent="0.25">
      <c r="A53" s="6">
        <v>91000</v>
      </c>
      <c r="B53" s="6" t="s">
        <v>27</v>
      </c>
      <c r="C53" s="6">
        <v>91999</v>
      </c>
      <c r="D53" s="26">
        <f t="shared" si="0"/>
        <v>64180.92105263158</v>
      </c>
      <c r="E53" s="26" t="s">
        <v>27</v>
      </c>
      <c r="F53" s="26">
        <f t="shared" si="1"/>
        <v>63822.726973684214</v>
      </c>
      <c r="G53" s="6">
        <f t="shared" si="3"/>
        <v>5348.4100877192986</v>
      </c>
      <c r="H53" s="6" t="s">
        <v>27</v>
      </c>
      <c r="I53" s="26">
        <f t="shared" si="4"/>
        <v>5318.5605811403511</v>
      </c>
    </row>
    <row r="54" spans="1:9" x14ac:dyDescent="0.25">
      <c r="A54" s="6">
        <v>92000</v>
      </c>
      <c r="B54" s="6" t="s">
        <v>27</v>
      </c>
      <c r="C54" s="6">
        <v>92999</v>
      </c>
      <c r="D54" s="26">
        <f t="shared" si="0"/>
        <v>63822.368421052633</v>
      </c>
      <c r="E54" s="26" t="s">
        <v>27</v>
      </c>
      <c r="F54" s="26">
        <f t="shared" si="1"/>
        <v>63464.174342105267</v>
      </c>
      <c r="G54" s="6">
        <f t="shared" si="3"/>
        <v>5318.5307017543864</v>
      </c>
      <c r="H54" s="6" t="s">
        <v>27</v>
      </c>
      <c r="I54" s="26">
        <f t="shared" si="4"/>
        <v>5288.6811951754389</v>
      </c>
    </row>
    <row r="55" spans="1:9" x14ac:dyDescent="0.25">
      <c r="A55" s="6">
        <v>93000</v>
      </c>
      <c r="B55" s="6" t="s">
        <v>27</v>
      </c>
      <c r="C55" s="6">
        <v>93999</v>
      </c>
      <c r="D55" s="26">
        <f t="shared" si="0"/>
        <v>63463.815789473687</v>
      </c>
      <c r="E55" s="26" t="s">
        <v>27</v>
      </c>
      <c r="F55" s="26">
        <f t="shared" si="1"/>
        <v>63105.62171052632</v>
      </c>
      <c r="G55" s="6">
        <f t="shared" si="3"/>
        <v>5288.6513157894742</v>
      </c>
      <c r="H55" s="6" t="s">
        <v>27</v>
      </c>
      <c r="I55" s="26">
        <f t="shared" si="4"/>
        <v>5258.8018092105267</v>
      </c>
    </row>
    <row r="56" spans="1:9" x14ac:dyDescent="0.25">
      <c r="A56" s="6">
        <v>94000</v>
      </c>
      <c r="B56" s="6" t="s">
        <v>27</v>
      </c>
      <c r="C56" s="6">
        <v>94999</v>
      </c>
      <c r="D56" s="26">
        <f t="shared" si="0"/>
        <v>63105.263157894733</v>
      </c>
      <c r="E56" s="26" t="s">
        <v>27</v>
      </c>
      <c r="F56" s="26">
        <f t="shared" si="1"/>
        <v>62747.069078947374</v>
      </c>
      <c r="G56" s="6">
        <f t="shared" si="3"/>
        <v>5258.7719298245611</v>
      </c>
      <c r="H56" s="6" t="s">
        <v>27</v>
      </c>
      <c r="I56" s="26">
        <f t="shared" si="4"/>
        <v>5228.9224232456145</v>
      </c>
    </row>
    <row r="57" spans="1:9" x14ac:dyDescent="0.25">
      <c r="A57" s="6">
        <v>95000</v>
      </c>
      <c r="B57" s="6" t="s">
        <v>27</v>
      </c>
      <c r="C57" s="6">
        <v>95999</v>
      </c>
      <c r="D57" s="26">
        <f t="shared" si="0"/>
        <v>62746.710526315786</v>
      </c>
      <c r="E57" s="26" t="s">
        <v>27</v>
      </c>
      <c r="F57" s="26">
        <f t="shared" si="1"/>
        <v>62388.516447368427</v>
      </c>
      <c r="G57" s="6">
        <f t="shared" si="3"/>
        <v>5228.8925438596489</v>
      </c>
      <c r="H57" s="6" t="s">
        <v>27</v>
      </c>
      <c r="I57" s="26">
        <f t="shared" si="4"/>
        <v>5199.0430372807023</v>
      </c>
    </row>
    <row r="58" spans="1:9" x14ac:dyDescent="0.25">
      <c r="A58" s="6">
        <v>96000</v>
      </c>
      <c r="B58" s="6" t="s">
        <v>27</v>
      </c>
      <c r="C58" s="6">
        <v>96999</v>
      </c>
      <c r="D58" s="26">
        <f t="shared" si="0"/>
        <v>62388.15789473684</v>
      </c>
      <c r="E58" s="26" t="s">
        <v>27</v>
      </c>
      <c r="F58" s="26">
        <f t="shared" si="1"/>
        <v>62029.963815789473</v>
      </c>
      <c r="G58" s="6">
        <f t="shared" si="3"/>
        <v>5199.0131578947367</v>
      </c>
      <c r="H58" s="6" t="s">
        <v>27</v>
      </c>
      <c r="I58" s="26">
        <f t="shared" si="4"/>
        <v>5169.1636513157891</v>
      </c>
    </row>
    <row r="59" spans="1:9" x14ac:dyDescent="0.25">
      <c r="A59" s="6">
        <v>97000</v>
      </c>
      <c r="B59" s="6" t="s">
        <v>27</v>
      </c>
      <c r="C59" s="6">
        <v>97999</v>
      </c>
      <c r="D59" s="26">
        <f t="shared" si="0"/>
        <v>62029.605263157893</v>
      </c>
      <c r="E59" s="26" t="s">
        <v>27</v>
      </c>
      <c r="F59" s="26">
        <f t="shared" si="1"/>
        <v>61671.411184210527</v>
      </c>
      <c r="G59" s="6">
        <f t="shared" si="3"/>
        <v>5169.1337719298244</v>
      </c>
      <c r="H59" s="6" t="s">
        <v>27</v>
      </c>
      <c r="I59" s="26">
        <f t="shared" si="4"/>
        <v>5139.2842653508769</v>
      </c>
    </row>
    <row r="60" spans="1:9" x14ac:dyDescent="0.25">
      <c r="A60" s="6">
        <v>98000</v>
      </c>
      <c r="B60" s="6" t="s">
        <v>27</v>
      </c>
      <c r="C60" s="6">
        <v>98999</v>
      </c>
      <c r="D60" s="26">
        <f t="shared" si="0"/>
        <v>61671.052631578947</v>
      </c>
      <c r="E60" s="26" t="s">
        <v>27</v>
      </c>
      <c r="F60" s="26">
        <f t="shared" si="1"/>
        <v>61312.85855263158</v>
      </c>
      <c r="G60" s="6">
        <f t="shared" si="3"/>
        <v>5139.2543859649122</v>
      </c>
      <c r="H60" s="6" t="s">
        <v>27</v>
      </c>
      <c r="I60" s="26">
        <f t="shared" si="4"/>
        <v>5109.4048793859647</v>
      </c>
    </row>
    <row r="61" spans="1:9" x14ac:dyDescent="0.25">
      <c r="A61" s="6">
        <v>99000</v>
      </c>
      <c r="B61" s="6" t="s">
        <v>27</v>
      </c>
      <c r="C61" s="6">
        <v>99999</v>
      </c>
      <c r="D61" s="26">
        <f t="shared" si="0"/>
        <v>61312.5</v>
      </c>
      <c r="E61" s="26" t="s">
        <v>27</v>
      </c>
      <c r="F61" s="26">
        <f t="shared" si="1"/>
        <v>60954.305921052633</v>
      </c>
      <c r="G61" s="6">
        <f t="shared" si="3"/>
        <v>5109.375</v>
      </c>
      <c r="H61" s="6" t="s">
        <v>27</v>
      </c>
      <c r="I61" s="26">
        <f t="shared" si="4"/>
        <v>5079.5254934210525</v>
      </c>
    </row>
    <row r="62" spans="1:9" x14ac:dyDescent="0.25">
      <c r="A62" s="6">
        <v>100000</v>
      </c>
      <c r="B62" s="6" t="s">
        <v>27</v>
      </c>
      <c r="C62" s="6">
        <v>100999</v>
      </c>
      <c r="D62" s="26">
        <f t="shared" si="0"/>
        <v>60953.947368421053</v>
      </c>
      <c r="E62" s="26" t="s">
        <v>27</v>
      </c>
      <c r="F62" s="26">
        <f t="shared" si="1"/>
        <v>60595.753289473687</v>
      </c>
      <c r="G62" s="6">
        <f t="shared" si="3"/>
        <v>5079.4956140350878</v>
      </c>
      <c r="H62" s="6" t="s">
        <v>27</v>
      </c>
      <c r="I62" s="26">
        <f t="shared" si="4"/>
        <v>5049.6461074561403</v>
      </c>
    </row>
    <row r="63" spans="1:9" x14ac:dyDescent="0.25">
      <c r="A63" s="6">
        <v>101000</v>
      </c>
      <c r="B63" s="6" t="s">
        <v>27</v>
      </c>
      <c r="C63" s="6">
        <v>101999</v>
      </c>
      <c r="D63" s="26">
        <f t="shared" si="0"/>
        <v>60595.394736842107</v>
      </c>
      <c r="E63" s="26" t="s">
        <v>27</v>
      </c>
      <c r="F63" s="26">
        <f t="shared" si="1"/>
        <v>60237.200657894733</v>
      </c>
      <c r="G63" s="6">
        <f t="shared" si="3"/>
        <v>5049.6162280701756</v>
      </c>
      <c r="H63" s="6" t="s">
        <v>27</v>
      </c>
      <c r="I63" s="26">
        <f t="shared" si="4"/>
        <v>5019.7667214912281</v>
      </c>
    </row>
    <row r="64" spans="1:9" x14ac:dyDescent="0.25">
      <c r="A64" s="6">
        <v>102000</v>
      </c>
      <c r="B64" s="6" t="s">
        <v>27</v>
      </c>
      <c r="C64" s="6">
        <v>102999</v>
      </c>
      <c r="D64" s="26">
        <f t="shared" si="0"/>
        <v>60236.84210526316</v>
      </c>
      <c r="E64" s="26" t="s">
        <v>27</v>
      </c>
      <c r="F64" s="26">
        <f t="shared" si="1"/>
        <v>59878.648026315786</v>
      </c>
      <c r="G64" s="6">
        <f t="shared" si="3"/>
        <v>5019.7368421052633</v>
      </c>
      <c r="H64" s="6" t="s">
        <v>27</v>
      </c>
      <c r="I64" s="26">
        <f t="shared" si="4"/>
        <v>4989.8873355263158</v>
      </c>
    </row>
    <row r="65" spans="1:9" x14ac:dyDescent="0.25">
      <c r="A65" s="6">
        <v>103000</v>
      </c>
      <c r="B65" s="6" t="s">
        <v>27</v>
      </c>
      <c r="C65" s="6">
        <v>103999</v>
      </c>
      <c r="D65" s="26">
        <f t="shared" si="0"/>
        <v>59878.289473684214</v>
      </c>
      <c r="E65" s="26" t="s">
        <v>27</v>
      </c>
      <c r="F65" s="26">
        <f t="shared" si="1"/>
        <v>59520.09539473684</v>
      </c>
      <c r="G65" s="6">
        <f t="shared" si="3"/>
        <v>4989.8574561403511</v>
      </c>
      <c r="H65" s="6" t="s">
        <v>27</v>
      </c>
      <c r="I65" s="26">
        <f t="shared" si="4"/>
        <v>4960.0079495614036</v>
      </c>
    </row>
    <row r="66" spans="1:9" x14ac:dyDescent="0.25">
      <c r="A66" s="6">
        <v>104000</v>
      </c>
      <c r="B66" s="6" t="s">
        <v>27</v>
      </c>
      <c r="C66" s="6">
        <v>104999</v>
      </c>
      <c r="D66" s="26">
        <f t="shared" si="0"/>
        <v>59519.736842105267</v>
      </c>
      <c r="E66" s="26" t="s">
        <v>27</v>
      </c>
      <c r="F66" s="26">
        <f t="shared" si="1"/>
        <v>59161.542763157893</v>
      </c>
      <c r="G66" s="6">
        <f t="shared" si="3"/>
        <v>4959.9780701754389</v>
      </c>
      <c r="H66" s="6" t="s">
        <v>27</v>
      </c>
      <c r="I66" s="26">
        <f t="shared" si="4"/>
        <v>4930.1285635964914</v>
      </c>
    </row>
    <row r="67" spans="1:9" x14ac:dyDescent="0.25">
      <c r="A67" s="6">
        <v>105000</v>
      </c>
      <c r="B67" s="6" t="s">
        <v>27</v>
      </c>
      <c r="C67" s="6">
        <v>105999</v>
      </c>
      <c r="D67" s="26">
        <f t="shared" ref="D67:D130" si="5">MAX(0,GB_parfør-aftrap_parfør*MAX(0,A67-start_parfør))</f>
        <v>59161.18421052632</v>
      </c>
      <c r="E67" s="26" t="s">
        <v>27</v>
      </c>
      <c r="F67" s="26">
        <f t="shared" ref="F67:F130" si="6">MAX(0,GB_parfør-aftrap_parfør*MAX(0,C67-start_parfør))</f>
        <v>58802.990131578947</v>
      </c>
      <c r="G67" s="6">
        <f t="shared" si="3"/>
        <v>4930.0986842105267</v>
      </c>
      <c r="H67" s="6" t="s">
        <v>27</v>
      </c>
      <c r="I67" s="26">
        <f t="shared" si="4"/>
        <v>4900.2491776315792</v>
      </c>
    </row>
    <row r="68" spans="1:9" x14ac:dyDescent="0.25">
      <c r="A68" s="6">
        <v>106000</v>
      </c>
      <c r="B68" s="6" t="s">
        <v>27</v>
      </c>
      <c r="C68" s="6">
        <v>106999</v>
      </c>
      <c r="D68" s="26">
        <f t="shared" si="5"/>
        <v>58802.631578947374</v>
      </c>
      <c r="E68" s="26" t="s">
        <v>27</v>
      </c>
      <c r="F68" s="26">
        <f t="shared" si="6"/>
        <v>58444.4375</v>
      </c>
      <c r="G68" s="6">
        <f t="shared" ref="G68:G131" si="7">D68/12</f>
        <v>4900.2192982456145</v>
      </c>
      <c r="H68" s="6" t="s">
        <v>27</v>
      </c>
      <c r="I68" s="26">
        <f t="shared" ref="I68:I131" si="8">F68/12</f>
        <v>4870.369791666667</v>
      </c>
    </row>
    <row r="69" spans="1:9" x14ac:dyDescent="0.25">
      <c r="A69" s="6">
        <v>107000</v>
      </c>
      <c r="B69" s="6" t="s">
        <v>27</v>
      </c>
      <c r="C69" s="6">
        <v>107999</v>
      </c>
      <c r="D69" s="26">
        <f t="shared" si="5"/>
        <v>58444.078947368427</v>
      </c>
      <c r="E69" s="26" t="s">
        <v>27</v>
      </c>
      <c r="F69" s="26">
        <f t="shared" si="6"/>
        <v>58085.884868421053</v>
      </c>
      <c r="G69" s="6">
        <f t="shared" si="7"/>
        <v>4870.3399122807023</v>
      </c>
      <c r="H69" s="6" t="s">
        <v>27</v>
      </c>
      <c r="I69" s="26">
        <f t="shared" si="8"/>
        <v>4840.4904057017548</v>
      </c>
    </row>
    <row r="70" spans="1:9" x14ac:dyDescent="0.25">
      <c r="A70" s="6">
        <v>108000</v>
      </c>
      <c r="B70" s="6" t="s">
        <v>27</v>
      </c>
      <c r="C70" s="6">
        <v>108999</v>
      </c>
      <c r="D70" s="26">
        <f t="shared" si="5"/>
        <v>58085.526315789481</v>
      </c>
      <c r="E70" s="26" t="s">
        <v>27</v>
      </c>
      <c r="F70" s="26">
        <f t="shared" si="6"/>
        <v>57727.332236842107</v>
      </c>
      <c r="G70" s="6">
        <f t="shared" si="7"/>
        <v>4840.46052631579</v>
      </c>
      <c r="H70" s="6" t="s">
        <v>27</v>
      </c>
      <c r="I70" s="26">
        <f t="shared" si="8"/>
        <v>4810.6110197368425</v>
      </c>
    </row>
    <row r="71" spans="1:9" x14ac:dyDescent="0.25">
      <c r="A71" s="6">
        <v>109000</v>
      </c>
      <c r="B71" s="6" t="s">
        <v>27</v>
      </c>
      <c r="C71" s="6">
        <v>109999</v>
      </c>
      <c r="D71" s="26">
        <f t="shared" si="5"/>
        <v>57726.973684210527</v>
      </c>
      <c r="E71" s="26" t="s">
        <v>27</v>
      </c>
      <c r="F71" s="26">
        <f t="shared" si="6"/>
        <v>57368.77960526316</v>
      </c>
      <c r="G71" s="6">
        <f t="shared" si="7"/>
        <v>4810.5811403508769</v>
      </c>
      <c r="H71" s="6" t="s">
        <v>27</v>
      </c>
      <c r="I71" s="26">
        <f t="shared" si="8"/>
        <v>4780.7316337719303</v>
      </c>
    </row>
    <row r="72" spans="1:9" x14ac:dyDescent="0.25">
      <c r="A72" s="6">
        <v>110000</v>
      </c>
      <c r="B72" s="6" t="s">
        <v>27</v>
      </c>
      <c r="C72" s="6">
        <v>110999</v>
      </c>
      <c r="D72" s="26">
        <f t="shared" si="5"/>
        <v>57368.42105263158</v>
      </c>
      <c r="E72" s="26" t="s">
        <v>27</v>
      </c>
      <c r="F72" s="26">
        <f t="shared" si="6"/>
        <v>57010.226973684214</v>
      </c>
      <c r="G72" s="6">
        <f t="shared" si="7"/>
        <v>4780.7017543859647</v>
      </c>
      <c r="H72" s="6" t="s">
        <v>27</v>
      </c>
      <c r="I72" s="26">
        <f t="shared" si="8"/>
        <v>4750.8522478070181</v>
      </c>
    </row>
    <row r="73" spans="1:9" x14ac:dyDescent="0.25">
      <c r="A73" s="6">
        <v>111000</v>
      </c>
      <c r="B73" s="6" t="s">
        <v>27</v>
      </c>
      <c r="C73" s="6">
        <v>111999</v>
      </c>
      <c r="D73" s="26">
        <f t="shared" si="5"/>
        <v>57009.868421052633</v>
      </c>
      <c r="E73" s="26" t="s">
        <v>27</v>
      </c>
      <c r="F73" s="26">
        <f t="shared" si="6"/>
        <v>56651.674342105267</v>
      </c>
      <c r="G73" s="6">
        <f t="shared" si="7"/>
        <v>4750.8223684210525</v>
      </c>
      <c r="H73" s="6" t="s">
        <v>27</v>
      </c>
      <c r="I73" s="26">
        <f t="shared" si="8"/>
        <v>4720.9728618421059</v>
      </c>
    </row>
    <row r="74" spans="1:9" x14ac:dyDescent="0.25">
      <c r="A74" s="6">
        <v>112000</v>
      </c>
      <c r="B74" s="6" t="s">
        <v>27</v>
      </c>
      <c r="C74" s="6">
        <v>112999</v>
      </c>
      <c r="D74" s="26">
        <f t="shared" si="5"/>
        <v>56651.315789473687</v>
      </c>
      <c r="E74" s="26" t="s">
        <v>27</v>
      </c>
      <c r="F74" s="26">
        <f t="shared" si="6"/>
        <v>56293.12171052632</v>
      </c>
      <c r="G74" s="6">
        <f t="shared" si="7"/>
        <v>4720.9429824561403</v>
      </c>
      <c r="H74" s="6" t="s">
        <v>27</v>
      </c>
      <c r="I74" s="26">
        <f t="shared" si="8"/>
        <v>4691.0934758771937</v>
      </c>
    </row>
    <row r="75" spans="1:9" x14ac:dyDescent="0.25">
      <c r="A75" s="6">
        <v>113000</v>
      </c>
      <c r="B75" s="6" t="s">
        <v>27</v>
      </c>
      <c r="C75" s="6">
        <v>113999</v>
      </c>
      <c r="D75" s="26">
        <f t="shared" si="5"/>
        <v>56292.76315789474</v>
      </c>
      <c r="E75" s="26" t="s">
        <v>27</v>
      </c>
      <c r="F75" s="26">
        <f t="shared" si="6"/>
        <v>55934.569078947374</v>
      </c>
      <c r="G75" s="6">
        <f t="shared" si="7"/>
        <v>4691.0635964912281</v>
      </c>
      <c r="H75" s="6" t="s">
        <v>27</v>
      </c>
      <c r="I75" s="26">
        <f t="shared" si="8"/>
        <v>4661.2140899122815</v>
      </c>
    </row>
    <row r="76" spans="1:9" x14ac:dyDescent="0.25">
      <c r="A76" s="6">
        <v>114000</v>
      </c>
      <c r="B76" s="6" t="s">
        <v>27</v>
      </c>
      <c r="C76" s="6">
        <v>114999</v>
      </c>
      <c r="D76" s="26">
        <f t="shared" si="5"/>
        <v>55934.210526315786</v>
      </c>
      <c r="E76" s="26" t="s">
        <v>27</v>
      </c>
      <c r="F76" s="26">
        <f t="shared" si="6"/>
        <v>55576.016447368427</v>
      </c>
      <c r="G76" s="6">
        <f t="shared" si="7"/>
        <v>4661.1842105263158</v>
      </c>
      <c r="H76" s="6" t="s">
        <v>27</v>
      </c>
      <c r="I76" s="26">
        <f t="shared" si="8"/>
        <v>4631.3347039473692</v>
      </c>
    </row>
    <row r="77" spans="1:9" x14ac:dyDescent="0.25">
      <c r="A77" s="6">
        <v>115000</v>
      </c>
      <c r="B77" s="6" t="s">
        <v>27</v>
      </c>
      <c r="C77" s="6">
        <v>115999</v>
      </c>
      <c r="D77" s="26">
        <f t="shared" si="5"/>
        <v>55575.65789473684</v>
      </c>
      <c r="E77" s="26" t="s">
        <v>27</v>
      </c>
      <c r="F77" s="26">
        <f t="shared" si="6"/>
        <v>55217.463815789481</v>
      </c>
      <c r="G77" s="6">
        <f t="shared" si="7"/>
        <v>4631.3048245614036</v>
      </c>
      <c r="H77" s="6" t="s">
        <v>27</v>
      </c>
      <c r="I77" s="26">
        <f t="shared" si="8"/>
        <v>4601.455317982457</v>
      </c>
    </row>
    <row r="78" spans="1:9" x14ac:dyDescent="0.25">
      <c r="A78" s="6">
        <v>116000</v>
      </c>
      <c r="B78" s="6" t="s">
        <v>27</v>
      </c>
      <c r="C78" s="6">
        <v>116999</v>
      </c>
      <c r="D78" s="26">
        <f t="shared" si="5"/>
        <v>55217.105263157893</v>
      </c>
      <c r="E78" s="26" t="s">
        <v>27</v>
      </c>
      <c r="F78" s="26">
        <f t="shared" si="6"/>
        <v>54858.911184210527</v>
      </c>
      <c r="G78" s="6">
        <f t="shared" si="7"/>
        <v>4601.4254385964914</v>
      </c>
      <c r="H78" s="6" t="s">
        <v>27</v>
      </c>
      <c r="I78" s="26">
        <f t="shared" si="8"/>
        <v>4571.5759320175439</v>
      </c>
    </row>
    <row r="79" spans="1:9" x14ac:dyDescent="0.25">
      <c r="A79" s="6">
        <v>117000</v>
      </c>
      <c r="B79" s="6" t="s">
        <v>27</v>
      </c>
      <c r="C79" s="6">
        <v>117999</v>
      </c>
      <c r="D79" s="26">
        <f t="shared" si="5"/>
        <v>54858.552631578947</v>
      </c>
      <c r="E79" s="26" t="s">
        <v>27</v>
      </c>
      <c r="F79" s="26">
        <f t="shared" si="6"/>
        <v>54500.35855263158</v>
      </c>
      <c r="G79" s="6">
        <f t="shared" si="7"/>
        <v>4571.5460526315792</v>
      </c>
      <c r="H79" s="6" t="s">
        <v>27</v>
      </c>
      <c r="I79" s="26">
        <f t="shared" si="8"/>
        <v>4541.6965460526317</v>
      </c>
    </row>
    <row r="80" spans="1:9" x14ac:dyDescent="0.25">
      <c r="A80" s="6">
        <v>118000</v>
      </c>
      <c r="B80" s="6" t="s">
        <v>27</v>
      </c>
      <c r="C80" s="6">
        <v>118999</v>
      </c>
      <c r="D80" s="26">
        <f t="shared" si="5"/>
        <v>54500</v>
      </c>
      <c r="E80" s="26" t="s">
        <v>27</v>
      </c>
      <c r="F80" s="26">
        <f t="shared" si="6"/>
        <v>54141.805921052633</v>
      </c>
      <c r="G80" s="6">
        <f t="shared" si="7"/>
        <v>4541.666666666667</v>
      </c>
      <c r="H80" s="6" t="s">
        <v>27</v>
      </c>
      <c r="I80" s="26">
        <f t="shared" si="8"/>
        <v>4511.8171600877195</v>
      </c>
    </row>
    <row r="81" spans="1:9" x14ac:dyDescent="0.25">
      <c r="A81" s="6">
        <v>119000</v>
      </c>
      <c r="B81" s="6" t="s">
        <v>27</v>
      </c>
      <c r="C81" s="6">
        <v>119999</v>
      </c>
      <c r="D81" s="26">
        <f t="shared" si="5"/>
        <v>54141.447368421053</v>
      </c>
      <c r="E81" s="26" t="s">
        <v>27</v>
      </c>
      <c r="F81" s="26">
        <f t="shared" si="6"/>
        <v>53783.253289473687</v>
      </c>
      <c r="G81" s="6">
        <f t="shared" si="7"/>
        <v>4511.7872807017548</v>
      </c>
      <c r="H81" s="6" t="s">
        <v>27</v>
      </c>
      <c r="I81" s="26">
        <f t="shared" si="8"/>
        <v>4481.9377741228072</v>
      </c>
    </row>
    <row r="82" spans="1:9" x14ac:dyDescent="0.25">
      <c r="A82" s="6">
        <v>120000</v>
      </c>
      <c r="B82" s="6" t="s">
        <v>27</v>
      </c>
      <c r="C82" s="6">
        <v>120999</v>
      </c>
      <c r="D82" s="26">
        <f t="shared" si="5"/>
        <v>53782.894736842107</v>
      </c>
      <c r="E82" s="26" t="s">
        <v>27</v>
      </c>
      <c r="F82" s="26">
        <f t="shared" si="6"/>
        <v>53424.70065789474</v>
      </c>
      <c r="G82" s="6">
        <f t="shared" si="7"/>
        <v>4481.9078947368425</v>
      </c>
      <c r="H82" s="6" t="s">
        <v>27</v>
      </c>
      <c r="I82" s="26">
        <f t="shared" si="8"/>
        <v>4452.058388157895</v>
      </c>
    </row>
    <row r="83" spans="1:9" x14ac:dyDescent="0.25">
      <c r="A83" s="6">
        <v>121000</v>
      </c>
      <c r="B83" s="6" t="s">
        <v>27</v>
      </c>
      <c r="C83" s="6">
        <v>121999</v>
      </c>
      <c r="D83" s="26">
        <f t="shared" si="5"/>
        <v>53424.34210526316</v>
      </c>
      <c r="E83" s="26" t="s">
        <v>27</v>
      </c>
      <c r="F83" s="26">
        <f t="shared" si="6"/>
        <v>53066.148026315786</v>
      </c>
      <c r="G83" s="6">
        <f t="shared" si="7"/>
        <v>4452.0285087719303</v>
      </c>
      <c r="H83" s="6" t="s">
        <v>27</v>
      </c>
      <c r="I83" s="26">
        <f t="shared" si="8"/>
        <v>4422.1790021929819</v>
      </c>
    </row>
    <row r="84" spans="1:9" x14ac:dyDescent="0.25">
      <c r="A84" s="6">
        <v>122000</v>
      </c>
      <c r="B84" s="6" t="s">
        <v>27</v>
      </c>
      <c r="C84" s="6">
        <v>122999</v>
      </c>
      <c r="D84" s="26">
        <f t="shared" si="5"/>
        <v>53065.789473684214</v>
      </c>
      <c r="E84" s="26" t="s">
        <v>27</v>
      </c>
      <c r="F84" s="26">
        <f t="shared" si="6"/>
        <v>52707.59539473684</v>
      </c>
      <c r="G84" s="6">
        <f t="shared" si="7"/>
        <v>4422.1491228070181</v>
      </c>
      <c r="H84" s="6" t="s">
        <v>27</v>
      </c>
      <c r="I84" s="26">
        <f t="shared" si="8"/>
        <v>4392.2996162280697</v>
      </c>
    </row>
    <row r="85" spans="1:9" x14ac:dyDescent="0.25">
      <c r="A85" s="6">
        <v>123000</v>
      </c>
      <c r="B85" s="6" t="s">
        <v>27</v>
      </c>
      <c r="C85" s="6">
        <v>123999</v>
      </c>
      <c r="D85" s="26">
        <f t="shared" si="5"/>
        <v>52707.236842105267</v>
      </c>
      <c r="E85" s="26" t="s">
        <v>27</v>
      </c>
      <c r="F85" s="26">
        <f t="shared" si="6"/>
        <v>52349.042763157893</v>
      </c>
      <c r="G85" s="6">
        <f t="shared" si="7"/>
        <v>4392.2697368421059</v>
      </c>
      <c r="H85" s="6" t="s">
        <v>27</v>
      </c>
      <c r="I85" s="26">
        <f t="shared" si="8"/>
        <v>4362.4202302631575</v>
      </c>
    </row>
    <row r="86" spans="1:9" x14ac:dyDescent="0.25">
      <c r="A86" s="6">
        <v>124000</v>
      </c>
      <c r="B86" s="6" t="s">
        <v>27</v>
      </c>
      <c r="C86" s="6">
        <v>124999</v>
      </c>
      <c r="D86" s="26">
        <f t="shared" si="5"/>
        <v>52348.68421052632</v>
      </c>
      <c r="E86" s="26" t="s">
        <v>27</v>
      </c>
      <c r="F86" s="26">
        <f t="shared" si="6"/>
        <v>51990.490131578947</v>
      </c>
      <c r="G86" s="6">
        <f t="shared" si="7"/>
        <v>4362.3903508771937</v>
      </c>
      <c r="H86" s="6" t="s">
        <v>27</v>
      </c>
      <c r="I86" s="26">
        <f t="shared" si="8"/>
        <v>4332.5408442982452</v>
      </c>
    </row>
    <row r="87" spans="1:9" x14ac:dyDescent="0.25">
      <c r="A87" s="6">
        <v>125000</v>
      </c>
      <c r="B87" s="6" t="s">
        <v>27</v>
      </c>
      <c r="C87" s="6">
        <v>125999</v>
      </c>
      <c r="D87" s="26">
        <f t="shared" si="5"/>
        <v>51990.131578947374</v>
      </c>
      <c r="E87" s="26" t="s">
        <v>27</v>
      </c>
      <c r="F87" s="26">
        <f t="shared" si="6"/>
        <v>51631.9375</v>
      </c>
      <c r="G87" s="6">
        <f t="shared" si="7"/>
        <v>4332.5109649122815</v>
      </c>
      <c r="H87" s="6" t="s">
        <v>27</v>
      </c>
      <c r="I87" s="26">
        <f t="shared" si="8"/>
        <v>4302.661458333333</v>
      </c>
    </row>
    <row r="88" spans="1:9" x14ac:dyDescent="0.25">
      <c r="A88" s="6">
        <v>126000</v>
      </c>
      <c r="B88" s="6" t="s">
        <v>27</v>
      </c>
      <c r="C88" s="6">
        <v>126999</v>
      </c>
      <c r="D88" s="26">
        <f t="shared" si="5"/>
        <v>51631.578947368427</v>
      </c>
      <c r="E88" s="26" t="s">
        <v>27</v>
      </c>
      <c r="F88" s="26">
        <f t="shared" si="6"/>
        <v>51273.384868421053</v>
      </c>
      <c r="G88" s="6">
        <f t="shared" si="7"/>
        <v>4302.6315789473692</v>
      </c>
      <c r="H88" s="6" t="s">
        <v>27</v>
      </c>
      <c r="I88" s="26">
        <f t="shared" si="8"/>
        <v>4272.7820723684208</v>
      </c>
    </row>
    <row r="89" spans="1:9" x14ac:dyDescent="0.25">
      <c r="A89" s="6">
        <v>127000</v>
      </c>
      <c r="B89" s="6" t="s">
        <v>27</v>
      </c>
      <c r="C89" s="6">
        <v>127999</v>
      </c>
      <c r="D89" s="26">
        <f t="shared" si="5"/>
        <v>51273.026315789481</v>
      </c>
      <c r="E89" s="26" t="s">
        <v>27</v>
      </c>
      <c r="F89" s="26">
        <f t="shared" si="6"/>
        <v>50914.832236842107</v>
      </c>
      <c r="G89" s="6">
        <f t="shared" si="7"/>
        <v>4272.752192982457</v>
      </c>
      <c r="H89" s="6" t="s">
        <v>27</v>
      </c>
      <c r="I89" s="26">
        <f t="shared" si="8"/>
        <v>4242.9026864035086</v>
      </c>
    </row>
    <row r="90" spans="1:9" x14ac:dyDescent="0.25">
      <c r="A90" s="6">
        <v>128000</v>
      </c>
      <c r="B90" s="6" t="s">
        <v>27</v>
      </c>
      <c r="C90" s="6">
        <v>128999</v>
      </c>
      <c r="D90" s="26">
        <f t="shared" si="5"/>
        <v>50914.473684210527</v>
      </c>
      <c r="E90" s="26" t="s">
        <v>27</v>
      </c>
      <c r="F90" s="26">
        <f t="shared" si="6"/>
        <v>50556.27960526316</v>
      </c>
      <c r="G90" s="6">
        <f t="shared" si="7"/>
        <v>4242.8728070175439</v>
      </c>
      <c r="H90" s="6" t="s">
        <v>27</v>
      </c>
      <c r="I90" s="26">
        <f t="shared" si="8"/>
        <v>4213.0233004385964</v>
      </c>
    </row>
    <row r="91" spans="1:9" x14ac:dyDescent="0.25">
      <c r="A91" s="6">
        <v>129000</v>
      </c>
      <c r="B91" s="6" t="s">
        <v>27</v>
      </c>
      <c r="C91" s="6">
        <v>129999</v>
      </c>
      <c r="D91" s="26">
        <f t="shared" si="5"/>
        <v>50555.92105263158</v>
      </c>
      <c r="E91" s="26" t="s">
        <v>27</v>
      </c>
      <c r="F91" s="26">
        <f t="shared" si="6"/>
        <v>50197.726973684214</v>
      </c>
      <c r="G91" s="6">
        <f t="shared" si="7"/>
        <v>4212.9934210526317</v>
      </c>
      <c r="H91" s="6" t="s">
        <v>27</v>
      </c>
      <c r="I91" s="26">
        <f t="shared" si="8"/>
        <v>4183.1439144736842</v>
      </c>
    </row>
    <row r="92" spans="1:9" x14ac:dyDescent="0.25">
      <c r="A92" s="6">
        <v>130000</v>
      </c>
      <c r="B92" s="6" t="s">
        <v>27</v>
      </c>
      <c r="C92" s="6">
        <v>130999</v>
      </c>
      <c r="D92" s="26">
        <f t="shared" si="5"/>
        <v>50197.368421052633</v>
      </c>
      <c r="E92" s="26" t="s">
        <v>27</v>
      </c>
      <c r="F92" s="26">
        <f t="shared" si="6"/>
        <v>49839.174342105267</v>
      </c>
      <c r="G92" s="6">
        <f t="shared" si="7"/>
        <v>4183.1140350877195</v>
      </c>
      <c r="H92" s="6" t="s">
        <v>27</v>
      </c>
      <c r="I92" s="26">
        <f t="shared" si="8"/>
        <v>4153.2645285087719</v>
      </c>
    </row>
    <row r="93" spans="1:9" x14ac:dyDescent="0.25">
      <c r="A93" s="6">
        <v>131000</v>
      </c>
      <c r="B93" s="6" t="s">
        <v>27</v>
      </c>
      <c r="C93" s="6">
        <v>131999</v>
      </c>
      <c r="D93" s="26">
        <f t="shared" si="5"/>
        <v>49838.815789473687</v>
      </c>
      <c r="E93" s="26" t="s">
        <v>27</v>
      </c>
      <c r="F93" s="26">
        <f t="shared" si="6"/>
        <v>49480.62171052632</v>
      </c>
      <c r="G93" s="6">
        <f t="shared" si="7"/>
        <v>4153.2346491228072</v>
      </c>
      <c r="H93" s="6" t="s">
        <v>27</v>
      </c>
      <c r="I93" s="26">
        <f t="shared" si="8"/>
        <v>4123.3851425438597</v>
      </c>
    </row>
    <row r="94" spans="1:9" x14ac:dyDescent="0.25">
      <c r="A94" s="6">
        <v>132000</v>
      </c>
      <c r="B94" s="6" t="s">
        <v>27</v>
      </c>
      <c r="C94" s="6">
        <v>132999</v>
      </c>
      <c r="D94" s="26">
        <f t="shared" si="5"/>
        <v>49480.26315789474</v>
      </c>
      <c r="E94" s="26" t="s">
        <v>27</v>
      </c>
      <c r="F94" s="26">
        <f t="shared" si="6"/>
        <v>49122.069078947374</v>
      </c>
      <c r="G94" s="6">
        <f t="shared" si="7"/>
        <v>4123.355263157895</v>
      </c>
      <c r="H94" s="6" t="s">
        <v>27</v>
      </c>
      <c r="I94" s="26">
        <f t="shared" si="8"/>
        <v>4093.505756578948</v>
      </c>
    </row>
    <row r="95" spans="1:9" x14ac:dyDescent="0.25">
      <c r="A95" s="6">
        <v>133000</v>
      </c>
      <c r="B95" s="6" t="s">
        <v>27</v>
      </c>
      <c r="C95" s="6">
        <v>133999</v>
      </c>
      <c r="D95" s="26">
        <f t="shared" si="5"/>
        <v>49121.710526315786</v>
      </c>
      <c r="E95" s="26" t="s">
        <v>27</v>
      </c>
      <c r="F95" s="26">
        <f t="shared" si="6"/>
        <v>48763.51644736842</v>
      </c>
      <c r="G95" s="6">
        <f t="shared" si="7"/>
        <v>4093.4758771929824</v>
      </c>
      <c r="H95" s="6" t="s">
        <v>27</v>
      </c>
      <c r="I95" s="26">
        <f t="shared" si="8"/>
        <v>4063.6263706140348</v>
      </c>
    </row>
    <row r="96" spans="1:9" x14ac:dyDescent="0.25">
      <c r="A96" s="6">
        <v>134000</v>
      </c>
      <c r="B96" s="6" t="s">
        <v>27</v>
      </c>
      <c r="C96" s="6">
        <v>134999</v>
      </c>
      <c r="D96" s="26">
        <f t="shared" si="5"/>
        <v>48763.157894736847</v>
      </c>
      <c r="E96" s="26" t="s">
        <v>27</v>
      </c>
      <c r="F96" s="26">
        <f t="shared" si="6"/>
        <v>48404.963815789473</v>
      </c>
      <c r="G96" s="6">
        <f t="shared" si="7"/>
        <v>4063.5964912280706</v>
      </c>
      <c r="H96" s="6" t="s">
        <v>27</v>
      </c>
      <c r="I96" s="26">
        <f t="shared" si="8"/>
        <v>4033.7469846491226</v>
      </c>
    </row>
    <row r="97" spans="1:9" x14ac:dyDescent="0.25">
      <c r="A97" s="6">
        <v>135000</v>
      </c>
      <c r="B97" s="6" t="s">
        <v>27</v>
      </c>
      <c r="C97" s="6">
        <v>135999</v>
      </c>
      <c r="D97" s="26">
        <f t="shared" si="5"/>
        <v>48404.6052631579</v>
      </c>
      <c r="E97" s="26" t="s">
        <v>27</v>
      </c>
      <c r="F97" s="26">
        <f t="shared" si="6"/>
        <v>48046.411184210527</v>
      </c>
      <c r="G97" s="6">
        <f t="shared" si="7"/>
        <v>4033.7171052631584</v>
      </c>
      <c r="H97" s="6" t="s">
        <v>27</v>
      </c>
      <c r="I97" s="26">
        <f t="shared" si="8"/>
        <v>4003.8675986842104</v>
      </c>
    </row>
    <row r="98" spans="1:9" x14ac:dyDescent="0.25">
      <c r="A98" s="6">
        <v>136000</v>
      </c>
      <c r="B98" s="6" t="s">
        <v>27</v>
      </c>
      <c r="C98" s="6">
        <v>136999</v>
      </c>
      <c r="D98" s="26">
        <f t="shared" si="5"/>
        <v>48046.052631578947</v>
      </c>
      <c r="E98" s="26" t="s">
        <v>27</v>
      </c>
      <c r="F98" s="26">
        <f t="shared" si="6"/>
        <v>47687.85855263158</v>
      </c>
      <c r="G98" s="6">
        <f t="shared" si="7"/>
        <v>4003.8377192982457</v>
      </c>
      <c r="H98" s="6" t="s">
        <v>27</v>
      </c>
      <c r="I98" s="26">
        <f t="shared" si="8"/>
        <v>3973.9882127192982</v>
      </c>
    </row>
    <row r="99" spans="1:9" x14ac:dyDescent="0.25">
      <c r="A99" s="6">
        <v>137000</v>
      </c>
      <c r="B99" s="6" t="s">
        <v>27</v>
      </c>
      <c r="C99" s="6">
        <v>137999</v>
      </c>
      <c r="D99" s="26">
        <f t="shared" si="5"/>
        <v>47687.5</v>
      </c>
      <c r="E99" s="26" t="s">
        <v>27</v>
      </c>
      <c r="F99" s="26">
        <f t="shared" si="6"/>
        <v>47329.305921052633</v>
      </c>
      <c r="G99" s="6">
        <f t="shared" si="7"/>
        <v>3973.9583333333335</v>
      </c>
      <c r="H99" s="6" t="s">
        <v>27</v>
      </c>
      <c r="I99" s="26">
        <f t="shared" si="8"/>
        <v>3944.108826754386</v>
      </c>
    </row>
    <row r="100" spans="1:9" x14ac:dyDescent="0.25">
      <c r="A100" s="6">
        <v>138000</v>
      </c>
      <c r="B100" s="6" t="s">
        <v>27</v>
      </c>
      <c r="C100" s="6">
        <v>138999</v>
      </c>
      <c r="D100" s="26">
        <f t="shared" si="5"/>
        <v>47328.947368421053</v>
      </c>
      <c r="E100" s="26" t="s">
        <v>27</v>
      </c>
      <c r="F100" s="26">
        <f t="shared" si="6"/>
        <v>46970.753289473687</v>
      </c>
      <c r="G100" s="6">
        <f t="shared" si="7"/>
        <v>3944.0789473684213</v>
      </c>
      <c r="H100" s="6" t="s">
        <v>27</v>
      </c>
      <c r="I100" s="26">
        <f t="shared" si="8"/>
        <v>3914.2294407894738</v>
      </c>
    </row>
    <row r="101" spans="1:9" x14ac:dyDescent="0.25">
      <c r="A101" s="6">
        <v>139000</v>
      </c>
      <c r="B101" s="6" t="s">
        <v>27</v>
      </c>
      <c r="C101" s="6">
        <v>139999</v>
      </c>
      <c r="D101" s="26">
        <f t="shared" si="5"/>
        <v>46970.394736842107</v>
      </c>
      <c r="E101" s="26" t="s">
        <v>27</v>
      </c>
      <c r="F101" s="26">
        <f t="shared" si="6"/>
        <v>46612.20065789474</v>
      </c>
      <c r="G101" s="6">
        <f t="shared" si="7"/>
        <v>3914.1995614035091</v>
      </c>
      <c r="H101" s="6" t="s">
        <v>27</v>
      </c>
      <c r="I101" s="26">
        <f t="shared" si="8"/>
        <v>3884.3500548245615</v>
      </c>
    </row>
    <row r="102" spans="1:9" x14ac:dyDescent="0.25">
      <c r="A102" s="6">
        <v>140000</v>
      </c>
      <c r="B102" s="6" t="s">
        <v>27</v>
      </c>
      <c r="C102" s="6">
        <v>140999</v>
      </c>
      <c r="D102" s="26">
        <f t="shared" si="5"/>
        <v>46611.84210526316</v>
      </c>
      <c r="E102" s="26" t="s">
        <v>27</v>
      </c>
      <c r="F102" s="26">
        <f t="shared" si="6"/>
        <v>46253.648026315794</v>
      </c>
      <c r="G102" s="6">
        <f t="shared" si="7"/>
        <v>3884.3201754385968</v>
      </c>
      <c r="H102" s="6" t="s">
        <v>27</v>
      </c>
      <c r="I102" s="26">
        <f t="shared" si="8"/>
        <v>3854.4706688596493</v>
      </c>
    </row>
    <row r="103" spans="1:9" x14ac:dyDescent="0.25">
      <c r="A103" s="6">
        <v>141000</v>
      </c>
      <c r="B103" s="6" t="s">
        <v>27</v>
      </c>
      <c r="C103" s="6">
        <v>141999</v>
      </c>
      <c r="D103" s="26">
        <f t="shared" si="5"/>
        <v>46253.289473684214</v>
      </c>
      <c r="E103" s="26" t="s">
        <v>27</v>
      </c>
      <c r="F103" s="26">
        <f t="shared" si="6"/>
        <v>45895.095394736847</v>
      </c>
      <c r="G103" s="6">
        <f t="shared" si="7"/>
        <v>3854.4407894736846</v>
      </c>
      <c r="H103" s="6" t="s">
        <v>27</v>
      </c>
      <c r="I103" s="26">
        <f t="shared" si="8"/>
        <v>3824.5912828947371</v>
      </c>
    </row>
    <row r="104" spans="1:9" x14ac:dyDescent="0.25">
      <c r="A104" s="6">
        <v>142000</v>
      </c>
      <c r="B104" s="6" t="s">
        <v>27</v>
      </c>
      <c r="C104" s="6">
        <v>142999</v>
      </c>
      <c r="D104" s="26">
        <f t="shared" si="5"/>
        <v>45894.736842105267</v>
      </c>
      <c r="E104" s="26" t="s">
        <v>27</v>
      </c>
      <c r="F104" s="26">
        <f t="shared" si="6"/>
        <v>45536.5427631579</v>
      </c>
      <c r="G104" s="6">
        <f t="shared" si="7"/>
        <v>3824.5614035087724</v>
      </c>
      <c r="H104" s="6" t="s">
        <v>27</v>
      </c>
      <c r="I104" s="26">
        <f t="shared" si="8"/>
        <v>3794.7118969298249</v>
      </c>
    </row>
    <row r="105" spans="1:9" x14ac:dyDescent="0.25">
      <c r="A105" s="6">
        <v>143000</v>
      </c>
      <c r="B105" s="6" t="s">
        <v>27</v>
      </c>
      <c r="C105" s="6">
        <v>143999</v>
      </c>
      <c r="D105" s="26">
        <f t="shared" si="5"/>
        <v>45536.18421052632</v>
      </c>
      <c r="E105" s="26" t="s">
        <v>27</v>
      </c>
      <c r="F105" s="26">
        <f t="shared" si="6"/>
        <v>45177.990131578947</v>
      </c>
      <c r="G105" s="6">
        <f t="shared" si="7"/>
        <v>3794.6820175438602</v>
      </c>
      <c r="H105" s="6" t="s">
        <v>27</v>
      </c>
      <c r="I105" s="26">
        <f t="shared" si="8"/>
        <v>3764.8325109649122</v>
      </c>
    </row>
    <row r="106" spans="1:9" x14ac:dyDescent="0.25">
      <c r="A106" s="6">
        <v>144000</v>
      </c>
      <c r="B106" s="6" t="s">
        <v>27</v>
      </c>
      <c r="C106" s="6">
        <v>144999</v>
      </c>
      <c r="D106" s="26">
        <f t="shared" si="5"/>
        <v>45177.631578947374</v>
      </c>
      <c r="E106" s="26" t="s">
        <v>27</v>
      </c>
      <c r="F106" s="26">
        <f t="shared" si="6"/>
        <v>44819.4375</v>
      </c>
      <c r="G106" s="6">
        <f t="shared" si="7"/>
        <v>3764.802631578948</v>
      </c>
      <c r="H106" s="6" t="s">
        <v>27</v>
      </c>
      <c r="I106" s="26">
        <f t="shared" si="8"/>
        <v>3734.953125</v>
      </c>
    </row>
    <row r="107" spans="1:9" x14ac:dyDescent="0.25">
      <c r="A107" s="6">
        <v>145000</v>
      </c>
      <c r="B107" s="6" t="s">
        <v>27</v>
      </c>
      <c r="C107" s="6">
        <v>145999</v>
      </c>
      <c r="D107" s="26">
        <f t="shared" si="5"/>
        <v>44819.07894736842</v>
      </c>
      <c r="E107" s="26" t="s">
        <v>27</v>
      </c>
      <c r="F107" s="26">
        <f t="shared" si="6"/>
        <v>44460.884868421053</v>
      </c>
      <c r="G107" s="6">
        <f t="shared" si="7"/>
        <v>3734.9232456140348</v>
      </c>
      <c r="H107" s="6" t="s">
        <v>27</v>
      </c>
      <c r="I107" s="26">
        <f t="shared" si="8"/>
        <v>3705.0737390350878</v>
      </c>
    </row>
    <row r="108" spans="1:9" x14ac:dyDescent="0.25">
      <c r="A108" s="6">
        <v>146000</v>
      </c>
      <c r="B108" s="6" t="s">
        <v>27</v>
      </c>
      <c r="C108" s="6">
        <v>146999</v>
      </c>
      <c r="D108" s="26">
        <f t="shared" si="5"/>
        <v>44460.526315789473</v>
      </c>
      <c r="E108" s="26" t="s">
        <v>27</v>
      </c>
      <c r="F108" s="26">
        <f t="shared" si="6"/>
        <v>44102.332236842107</v>
      </c>
      <c r="G108" s="6">
        <f t="shared" si="7"/>
        <v>3705.0438596491226</v>
      </c>
      <c r="H108" s="6" t="s">
        <v>27</v>
      </c>
      <c r="I108" s="26">
        <f t="shared" si="8"/>
        <v>3675.1943530701756</v>
      </c>
    </row>
    <row r="109" spans="1:9" x14ac:dyDescent="0.25">
      <c r="A109" s="6">
        <v>147000</v>
      </c>
      <c r="B109" s="6" t="s">
        <v>27</v>
      </c>
      <c r="C109" s="6">
        <v>147999</v>
      </c>
      <c r="D109" s="26">
        <f t="shared" si="5"/>
        <v>44101.973684210527</v>
      </c>
      <c r="E109" s="26" t="s">
        <v>27</v>
      </c>
      <c r="F109" s="26">
        <f t="shared" si="6"/>
        <v>43743.77960526316</v>
      </c>
      <c r="G109" s="6">
        <f t="shared" si="7"/>
        <v>3675.1644736842104</v>
      </c>
      <c r="H109" s="6" t="s">
        <v>27</v>
      </c>
      <c r="I109" s="26">
        <f t="shared" si="8"/>
        <v>3645.3149671052633</v>
      </c>
    </row>
    <row r="110" spans="1:9" x14ac:dyDescent="0.25">
      <c r="A110" s="6">
        <v>148000</v>
      </c>
      <c r="B110" s="6" t="s">
        <v>27</v>
      </c>
      <c r="C110" s="6">
        <v>148999</v>
      </c>
      <c r="D110" s="26">
        <f t="shared" si="5"/>
        <v>43743.42105263158</v>
      </c>
      <c r="E110" s="26" t="s">
        <v>27</v>
      </c>
      <c r="F110" s="26">
        <f t="shared" si="6"/>
        <v>43385.226973684214</v>
      </c>
      <c r="G110" s="6">
        <f t="shared" si="7"/>
        <v>3645.2850877192982</v>
      </c>
      <c r="H110" s="6" t="s">
        <v>27</v>
      </c>
      <c r="I110" s="26">
        <f t="shared" si="8"/>
        <v>3615.4355811403511</v>
      </c>
    </row>
    <row r="111" spans="1:9" x14ac:dyDescent="0.25">
      <c r="A111" s="6">
        <v>149000</v>
      </c>
      <c r="B111" s="6" t="s">
        <v>27</v>
      </c>
      <c r="C111" s="6">
        <v>149999</v>
      </c>
      <c r="D111" s="26">
        <f t="shared" si="5"/>
        <v>43384.868421052633</v>
      </c>
      <c r="E111" s="26" t="s">
        <v>27</v>
      </c>
      <c r="F111" s="26">
        <f t="shared" si="6"/>
        <v>43026.674342105267</v>
      </c>
      <c r="G111" s="6">
        <f t="shared" si="7"/>
        <v>3615.405701754386</v>
      </c>
      <c r="H111" s="6" t="s">
        <v>27</v>
      </c>
      <c r="I111" s="26">
        <f t="shared" si="8"/>
        <v>3585.5561951754389</v>
      </c>
    </row>
    <row r="112" spans="1:9" x14ac:dyDescent="0.25">
      <c r="A112" s="6">
        <v>150000</v>
      </c>
      <c r="B112" s="6" t="s">
        <v>27</v>
      </c>
      <c r="C112" s="6">
        <v>150999</v>
      </c>
      <c r="D112" s="26">
        <f t="shared" si="5"/>
        <v>43026.315789473687</v>
      </c>
      <c r="E112" s="26" t="s">
        <v>27</v>
      </c>
      <c r="F112" s="26">
        <f t="shared" si="6"/>
        <v>42668.12171052632</v>
      </c>
      <c r="G112" s="6">
        <f t="shared" si="7"/>
        <v>3585.5263157894738</v>
      </c>
      <c r="H112" s="6" t="s">
        <v>27</v>
      </c>
      <c r="I112" s="26">
        <f t="shared" si="8"/>
        <v>3555.6768092105267</v>
      </c>
    </row>
    <row r="113" spans="1:9" x14ac:dyDescent="0.25">
      <c r="A113" s="6">
        <v>151000</v>
      </c>
      <c r="B113" s="6" t="s">
        <v>27</v>
      </c>
      <c r="C113" s="6">
        <v>151999</v>
      </c>
      <c r="D113" s="26">
        <f t="shared" si="5"/>
        <v>42667.76315789474</v>
      </c>
      <c r="E113" s="26" t="s">
        <v>27</v>
      </c>
      <c r="F113" s="26">
        <f t="shared" si="6"/>
        <v>42309.569078947374</v>
      </c>
      <c r="G113" s="6">
        <f t="shared" si="7"/>
        <v>3555.6469298245615</v>
      </c>
      <c r="H113" s="6" t="s">
        <v>27</v>
      </c>
      <c r="I113" s="26">
        <f t="shared" si="8"/>
        <v>3525.7974232456145</v>
      </c>
    </row>
    <row r="114" spans="1:9" x14ac:dyDescent="0.25">
      <c r="A114" s="6">
        <v>152000</v>
      </c>
      <c r="B114" s="6" t="s">
        <v>27</v>
      </c>
      <c r="C114" s="6">
        <v>152999</v>
      </c>
      <c r="D114" s="26">
        <f t="shared" si="5"/>
        <v>42309.210526315794</v>
      </c>
      <c r="E114" s="26" t="s">
        <v>27</v>
      </c>
      <c r="F114" s="26">
        <f t="shared" si="6"/>
        <v>41951.016447368427</v>
      </c>
      <c r="G114" s="6">
        <f t="shared" si="7"/>
        <v>3525.7675438596493</v>
      </c>
      <c r="H114" s="6" t="s">
        <v>27</v>
      </c>
      <c r="I114" s="26">
        <f t="shared" si="8"/>
        <v>3495.9180372807023</v>
      </c>
    </row>
    <row r="115" spans="1:9" x14ac:dyDescent="0.25">
      <c r="A115" s="6">
        <v>153000</v>
      </c>
      <c r="B115" s="6" t="s">
        <v>27</v>
      </c>
      <c r="C115" s="6">
        <v>153999</v>
      </c>
      <c r="D115" s="26">
        <f t="shared" si="5"/>
        <v>41950.657894736847</v>
      </c>
      <c r="E115" s="26" t="s">
        <v>27</v>
      </c>
      <c r="F115" s="26">
        <f t="shared" si="6"/>
        <v>41592.463815789473</v>
      </c>
      <c r="G115" s="6">
        <f t="shared" si="7"/>
        <v>3495.8881578947371</v>
      </c>
      <c r="H115" s="6" t="s">
        <v>27</v>
      </c>
      <c r="I115" s="26">
        <f t="shared" si="8"/>
        <v>3466.0386513157896</v>
      </c>
    </row>
    <row r="116" spans="1:9" x14ac:dyDescent="0.25">
      <c r="A116" s="6">
        <v>154000</v>
      </c>
      <c r="B116" s="6" t="s">
        <v>27</v>
      </c>
      <c r="C116" s="6">
        <v>154999</v>
      </c>
      <c r="D116" s="26">
        <f t="shared" si="5"/>
        <v>41592.1052631579</v>
      </c>
      <c r="E116" s="26" t="s">
        <v>27</v>
      </c>
      <c r="F116" s="26">
        <f t="shared" si="6"/>
        <v>41233.911184210527</v>
      </c>
      <c r="G116" s="6">
        <f t="shared" si="7"/>
        <v>3466.0087719298249</v>
      </c>
      <c r="H116" s="6" t="s">
        <v>27</v>
      </c>
      <c r="I116" s="26">
        <f t="shared" si="8"/>
        <v>3436.1592653508774</v>
      </c>
    </row>
    <row r="117" spans="1:9" x14ac:dyDescent="0.25">
      <c r="A117" s="6">
        <v>155000</v>
      </c>
      <c r="B117" s="6" t="s">
        <v>27</v>
      </c>
      <c r="C117" s="6">
        <v>155999</v>
      </c>
      <c r="D117" s="26">
        <f t="shared" si="5"/>
        <v>41233.552631578947</v>
      </c>
      <c r="E117" s="26" t="s">
        <v>27</v>
      </c>
      <c r="F117" s="26">
        <f t="shared" si="6"/>
        <v>40875.35855263158</v>
      </c>
      <c r="G117" s="6">
        <f t="shared" si="7"/>
        <v>3436.1293859649122</v>
      </c>
      <c r="H117" s="6" t="s">
        <v>27</v>
      </c>
      <c r="I117" s="26">
        <f t="shared" si="8"/>
        <v>3406.2798793859652</v>
      </c>
    </row>
    <row r="118" spans="1:9" x14ac:dyDescent="0.25">
      <c r="A118" s="6">
        <v>156000</v>
      </c>
      <c r="B118" s="6" t="s">
        <v>27</v>
      </c>
      <c r="C118" s="6">
        <v>156999</v>
      </c>
      <c r="D118" s="26">
        <f t="shared" si="5"/>
        <v>40875</v>
      </c>
      <c r="E118" s="26" t="s">
        <v>27</v>
      </c>
      <c r="F118" s="26">
        <f t="shared" si="6"/>
        <v>40516.805921052633</v>
      </c>
      <c r="G118" s="6">
        <f t="shared" si="7"/>
        <v>3406.25</v>
      </c>
      <c r="H118" s="6" t="s">
        <v>27</v>
      </c>
      <c r="I118" s="26">
        <f t="shared" si="8"/>
        <v>3376.4004934210529</v>
      </c>
    </row>
    <row r="119" spans="1:9" x14ac:dyDescent="0.25">
      <c r="A119" s="6">
        <v>157000</v>
      </c>
      <c r="B119" s="6" t="s">
        <v>27</v>
      </c>
      <c r="C119" s="6">
        <v>157999</v>
      </c>
      <c r="D119" s="26">
        <f t="shared" si="5"/>
        <v>40516.447368421053</v>
      </c>
      <c r="E119" s="26" t="s">
        <v>27</v>
      </c>
      <c r="F119" s="26">
        <f t="shared" si="6"/>
        <v>40158.253289473687</v>
      </c>
      <c r="G119" s="6">
        <f t="shared" si="7"/>
        <v>3376.3706140350878</v>
      </c>
      <c r="H119" s="6" t="s">
        <v>27</v>
      </c>
      <c r="I119" s="26">
        <f t="shared" si="8"/>
        <v>3346.5211074561407</v>
      </c>
    </row>
    <row r="120" spans="1:9" x14ac:dyDescent="0.25">
      <c r="A120" s="6">
        <v>158000</v>
      </c>
      <c r="B120" s="6" t="s">
        <v>27</v>
      </c>
      <c r="C120" s="6">
        <v>158999</v>
      </c>
      <c r="D120" s="26">
        <f t="shared" si="5"/>
        <v>40157.894736842107</v>
      </c>
      <c r="E120" s="26" t="s">
        <v>27</v>
      </c>
      <c r="F120" s="26">
        <f t="shared" si="6"/>
        <v>39799.70065789474</v>
      </c>
      <c r="G120" s="6">
        <f t="shared" si="7"/>
        <v>3346.4912280701756</v>
      </c>
      <c r="H120" s="6" t="s">
        <v>27</v>
      </c>
      <c r="I120" s="26">
        <f t="shared" si="8"/>
        <v>3316.6417214912285</v>
      </c>
    </row>
    <row r="121" spans="1:9" x14ac:dyDescent="0.25">
      <c r="A121" s="6">
        <v>159000</v>
      </c>
      <c r="B121" s="6" t="s">
        <v>27</v>
      </c>
      <c r="C121" s="6">
        <v>159999</v>
      </c>
      <c r="D121" s="26">
        <f t="shared" si="5"/>
        <v>39799.34210526316</v>
      </c>
      <c r="E121" s="26" t="s">
        <v>27</v>
      </c>
      <c r="F121" s="26">
        <f t="shared" si="6"/>
        <v>39441.148026315794</v>
      </c>
      <c r="G121" s="6">
        <f t="shared" si="7"/>
        <v>3316.6118421052633</v>
      </c>
      <c r="H121" s="6" t="s">
        <v>27</v>
      </c>
      <c r="I121" s="26">
        <f t="shared" si="8"/>
        <v>3286.7623355263163</v>
      </c>
    </row>
    <row r="122" spans="1:9" x14ac:dyDescent="0.25">
      <c r="A122" s="6">
        <v>160000</v>
      </c>
      <c r="B122" s="6" t="s">
        <v>27</v>
      </c>
      <c r="C122" s="6">
        <v>160999</v>
      </c>
      <c r="D122" s="26">
        <f t="shared" si="5"/>
        <v>39440.789473684214</v>
      </c>
      <c r="E122" s="26" t="s">
        <v>27</v>
      </c>
      <c r="F122" s="26">
        <f t="shared" si="6"/>
        <v>39082.595394736847</v>
      </c>
      <c r="G122" s="6">
        <f t="shared" si="7"/>
        <v>3286.7324561403511</v>
      </c>
      <c r="H122" s="6" t="s">
        <v>27</v>
      </c>
      <c r="I122" s="26">
        <f t="shared" si="8"/>
        <v>3256.8829495614041</v>
      </c>
    </row>
    <row r="123" spans="1:9" x14ac:dyDescent="0.25">
      <c r="A123" s="6">
        <v>161000</v>
      </c>
      <c r="B123" s="6" t="s">
        <v>27</v>
      </c>
      <c r="C123" s="6">
        <v>161999</v>
      </c>
      <c r="D123" s="26">
        <f t="shared" si="5"/>
        <v>39082.236842105267</v>
      </c>
      <c r="E123" s="26" t="s">
        <v>27</v>
      </c>
      <c r="F123" s="26">
        <f t="shared" si="6"/>
        <v>38724.0427631579</v>
      </c>
      <c r="G123" s="6">
        <f t="shared" si="7"/>
        <v>3256.8530701754389</v>
      </c>
      <c r="H123" s="6" t="s">
        <v>27</v>
      </c>
      <c r="I123" s="26">
        <f t="shared" si="8"/>
        <v>3227.0035635964919</v>
      </c>
    </row>
    <row r="124" spans="1:9" x14ac:dyDescent="0.25">
      <c r="A124" s="6">
        <v>162000</v>
      </c>
      <c r="B124" s="6" t="s">
        <v>27</v>
      </c>
      <c r="C124" s="6">
        <v>162999</v>
      </c>
      <c r="D124" s="26">
        <f t="shared" si="5"/>
        <v>38723.68421052632</v>
      </c>
      <c r="E124" s="26" t="s">
        <v>27</v>
      </c>
      <c r="F124" s="26">
        <f t="shared" si="6"/>
        <v>38365.490131578947</v>
      </c>
      <c r="G124" s="6">
        <f t="shared" si="7"/>
        <v>3226.9736842105267</v>
      </c>
      <c r="H124" s="6" t="s">
        <v>27</v>
      </c>
      <c r="I124" s="26">
        <f t="shared" si="8"/>
        <v>3197.1241776315787</v>
      </c>
    </row>
    <row r="125" spans="1:9" x14ac:dyDescent="0.25">
      <c r="A125" s="6">
        <v>163000</v>
      </c>
      <c r="B125" s="6" t="s">
        <v>27</v>
      </c>
      <c r="C125" s="6">
        <v>163999</v>
      </c>
      <c r="D125" s="26">
        <f t="shared" si="5"/>
        <v>38365.131578947374</v>
      </c>
      <c r="E125" s="26" t="s">
        <v>27</v>
      </c>
      <c r="F125" s="26">
        <f t="shared" si="6"/>
        <v>38006.9375</v>
      </c>
      <c r="G125" s="6">
        <f t="shared" si="7"/>
        <v>3197.0942982456145</v>
      </c>
      <c r="H125" s="6" t="s">
        <v>27</v>
      </c>
      <c r="I125" s="26">
        <f t="shared" si="8"/>
        <v>3167.2447916666665</v>
      </c>
    </row>
    <row r="126" spans="1:9" x14ac:dyDescent="0.25">
      <c r="A126" s="6">
        <v>164000</v>
      </c>
      <c r="B126" s="6" t="s">
        <v>27</v>
      </c>
      <c r="C126" s="6">
        <v>164999</v>
      </c>
      <c r="D126" s="26">
        <f t="shared" si="5"/>
        <v>38006.578947368427</v>
      </c>
      <c r="E126" s="26" t="s">
        <v>27</v>
      </c>
      <c r="F126" s="26">
        <f t="shared" si="6"/>
        <v>37648.384868421053</v>
      </c>
      <c r="G126" s="6">
        <f t="shared" si="7"/>
        <v>3167.2149122807023</v>
      </c>
      <c r="H126" s="6" t="s">
        <v>27</v>
      </c>
      <c r="I126" s="26">
        <f t="shared" si="8"/>
        <v>3137.3654057017543</v>
      </c>
    </row>
    <row r="127" spans="1:9" x14ac:dyDescent="0.25">
      <c r="A127" s="6">
        <v>165000</v>
      </c>
      <c r="B127" s="6" t="s">
        <v>27</v>
      </c>
      <c r="C127" s="6">
        <v>165999</v>
      </c>
      <c r="D127" s="26">
        <f t="shared" si="5"/>
        <v>37648.026315789473</v>
      </c>
      <c r="E127" s="26" t="s">
        <v>27</v>
      </c>
      <c r="F127" s="26">
        <f t="shared" si="6"/>
        <v>37289.832236842107</v>
      </c>
      <c r="G127" s="6">
        <f t="shared" si="7"/>
        <v>3137.3355263157896</v>
      </c>
      <c r="H127" s="6" t="s">
        <v>27</v>
      </c>
      <c r="I127" s="26">
        <f t="shared" si="8"/>
        <v>3107.4860197368421</v>
      </c>
    </row>
    <row r="128" spans="1:9" x14ac:dyDescent="0.25">
      <c r="A128" s="6">
        <v>166000</v>
      </c>
      <c r="B128" s="6" t="s">
        <v>27</v>
      </c>
      <c r="C128" s="6">
        <v>166999</v>
      </c>
      <c r="D128" s="26">
        <f t="shared" si="5"/>
        <v>37289.473684210527</v>
      </c>
      <c r="E128" s="26" t="s">
        <v>27</v>
      </c>
      <c r="F128" s="26">
        <f t="shared" si="6"/>
        <v>36931.27960526316</v>
      </c>
      <c r="G128" s="6">
        <f t="shared" si="7"/>
        <v>3107.4561403508774</v>
      </c>
      <c r="H128" s="6" t="s">
        <v>27</v>
      </c>
      <c r="I128" s="26">
        <f t="shared" si="8"/>
        <v>3077.6066337719299</v>
      </c>
    </row>
    <row r="129" spans="1:9" x14ac:dyDescent="0.25">
      <c r="A129" s="6">
        <v>167000</v>
      </c>
      <c r="B129" s="6" t="s">
        <v>27</v>
      </c>
      <c r="C129" s="6">
        <v>167999</v>
      </c>
      <c r="D129" s="26">
        <f t="shared" si="5"/>
        <v>36930.92105263158</v>
      </c>
      <c r="E129" s="26" t="s">
        <v>27</v>
      </c>
      <c r="F129" s="26">
        <f t="shared" si="6"/>
        <v>36572.726973684214</v>
      </c>
      <c r="G129" s="6">
        <f t="shared" si="7"/>
        <v>3077.5767543859652</v>
      </c>
      <c r="H129" s="6" t="s">
        <v>27</v>
      </c>
      <c r="I129" s="26">
        <f t="shared" si="8"/>
        <v>3047.7272478070176</v>
      </c>
    </row>
    <row r="130" spans="1:9" x14ac:dyDescent="0.25">
      <c r="A130" s="6">
        <v>168000</v>
      </c>
      <c r="B130" s="6" t="s">
        <v>27</v>
      </c>
      <c r="C130" s="6">
        <v>168999</v>
      </c>
      <c r="D130" s="26">
        <f t="shared" si="5"/>
        <v>36572.368421052633</v>
      </c>
      <c r="E130" s="26" t="s">
        <v>27</v>
      </c>
      <c r="F130" s="26">
        <f t="shared" si="6"/>
        <v>36214.174342105267</v>
      </c>
      <c r="G130" s="6">
        <f t="shared" si="7"/>
        <v>3047.6973684210529</v>
      </c>
      <c r="H130" s="6" t="s">
        <v>27</v>
      </c>
      <c r="I130" s="26">
        <f t="shared" si="8"/>
        <v>3017.8478618421054</v>
      </c>
    </row>
    <row r="131" spans="1:9" x14ac:dyDescent="0.25">
      <c r="A131" s="6">
        <v>169000</v>
      </c>
      <c r="B131" s="6" t="s">
        <v>27</v>
      </c>
      <c r="C131" s="6">
        <v>169999</v>
      </c>
      <c r="D131" s="26">
        <f t="shared" ref="D131:D194" si="9">MAX(0,GB_parfør-aftrap_parfør*MAX(0,A131-start_parfør))</f>
        <v>36213.815789473687</v>
      </c>
      <c r="E131" s="26" t="s">
        <v>27</v>
      </c>
      <c r="F131" s="26">
        <f t="shared" ref="F131:F194" si="10">MAX(0,GB_parfør-aftrap_parfør*MAX(0,C131-start_parfør))</f>
        <v>35855.62171052632</v>
      </c>
      <c r="G131" s="6">
        <f t="shared" si="7"/>
        <v>3017.8179824561407</v>
      </c>
      <c r="H131" s="6" t="s">
        <v>27</v>
      </c>
      <c r="I131" s="26">
        <f t="shared" si="8"/>
        <v>2987.9684758771932</v>
      </c>
    </row>
    <row r="132" spans="1:9" x14ac:dyDescent="0.25">
      <c r="A132" s="6">
        <v>170000</v>
      </c>
      <c r="B132" s="6" t="s">
        <v>27</v>
      </c>
      <c r="C132" s="6">
        <v>170999</v>
      </c>
      <c r="D132" s="26">
        <f t="shared" si="9"/>
        <v>35855.26315789474</v>
      </c>
      <c r="E132" s="26" t="s">
        <v>27</v>
      </c>
      <c r="F132" s="26">
        <f t="shared" si="10"/>
        <v>35497.069078947374</v>
      </c>
      <c r="G132" s="6">
        <f t="shared" ref="G132:G195" si="11">D132/12</f>
        <v>2987.9385964912285</v>
      </c>
      <c r="H132" s="6" t="s">
        <v>27</v>
      </c>
      <c r="I132" s="26">
        <f t="shared" ref="I132:I195" si="12">F132/12</f>
        <v>2958.089089912281</v>
      </c>
    </row>
    <row r="133" spans="1:9" x14ac:dyDescent="0.25">
      <c r="A133" s="6">
        <v>171000</v>
      </c>
      <c r="B133" s="6" t="s">
        <v>27</v>
      </c>
      <c r="C133" s="6">
        <v>171999</v>
      </c>
      <c r="D133" s="26">
        <f t="shared" si="9"/>
        <v>35496.710526315794</v>
      </c>
      <c r="E133" s="26" t="s">
        <v>27</v>
      </c>
      <c r="F133" s="26">
        <f t="shared" si="10"/>
        <v>35138.516447368427</v>
      </c>
      <c r="G133" s="6">
        <f t="shared" si="11"/>
        <v>2958.0592105263163</v>
      </c>
      <c r="H133" s="6" t="s">
        <v>27</v>
      </c>
      <c r="I133" s="26">
        <f t="shared" si="12"/>
        <v>2928.2097039473688</v>
      </c>
    </row>
    <row r="134" spans="1:9" x14ac:dyDescent="0.25">
      <c r="A134" s="6">
        <v>172000</v>
      </c>
      <c r="B134" s="6" t="s">
        <v>27</v>
      </c>
      <c r="C134" s="6">
        <v>172999</v>
      </c>
      <c r="D134" s="26">
        <f t="shared" si="9"/>
        <v>35138.157894736847</v>
      </c>
      <c r="E134" s="26" t="s">
        <v>27</v>
      </c>
      <c r="F134" s="26">
        <f t="shared" si="10"/>
        <v>34779.963815789473</v>
      </c>
      <c r="G134" s="6">
        <f t="shared" si="11"/>
        <v>2928.1798245614041</v>
      </c>
      <c r="H134" s="6" t="s">
        <v>27</v>
      </c>
      <c r="I134" s="26">
        <f t="shared" si="12"/>
        <v>2898.3303179824561</v>
      </c>
    </row>
    <row r="135" spans="1:9" x14ac:dyDescent="0.25">
      <c r="A135" s="6">
        <v>173000</v>
      </c>
      <c r="B135" s="6" t="s">
        <v>27</v>
      </c>
      <c r="C135" s="6">
        <v>173999</v>
      </c>
      <c r="D135" s="26">
        <f t="shared" si="9"/>
        <v>34779.6052631579</v>
      </c>
      <c r="E135" s="26" t="s">
        <v>27</v>
      </c>
      <c r="F135" s="26">
        <f t="shared" si="10"/>
        <v>34421.411184210527</v>
      </c>
      <c r="G135" s="6">
        <f t="shared" si="11"/>
        <v>2898.3004385964919</v>
      </c>
      <c r="H135" s="6" t="s">
        <v>27</v>
      </c>
      <c r="I135" s="26">
        <f t="shared" si="12"/>
        <v>2868.4509320175439</v>
      </c>
    </row>
    <row r="136" spans="1:9" x14ac:dyDescent="0.25">
      <c r="A136" s="6">
        <v>174000</v>
      </c>
      <c r="B136" s="6" t="s">
        <v>27</v>
      </c>
      <c r="C136" s="6">
        <v>174999</v>
      </c>
      <c r="D136" s="26">
        <f t="shared" si="9"/>
        <v>34421.052631578954</v>
      </c>
      <c r="E136" s="26" t="s">
        <v>27</v>
      </c>
      <c r="F136" s="26">
        <f t="shared" si="10"/>
        <v>34062.85855263158</v>
      </c>
      <c r="G136" s="6">
        <f t="shared" si="11"/>
        <v>2868.4210526315796</v>
      </c>
      <c r="H136" s="6" t="s">
        <v>27</v>
      </c>
      <c r="I136" s="26">
        <f t="shared" si="12"/>
        <v>2838.5715460526317</v>
      </c>
    </row>
    <row r="137" spans="1:9" x14ac:dyDescent="0.25">
      <c r="A137" s="6">
        <v>175000</v>
      </c>
      <c r="B137" s="6" t="s">
        <v>27</v>
      </c>
      <c r="C137" s="6">
        <v>175999</v>
      </c>
      <c r="D137" s="26">
        <f t="shared" si="9"/>
        <v>34062.5</v>
      </c>
      <c r="E137" s="26" t="s">
        <v>27</v>
      </c>
      <c r="F137" s="26">
        <f t="shared" si="10"/>
        <v>33704.305921052633</v>
      </c>
      <c r="G137" s="6">
        <f t="shared" si="11"/>
        <v>2838.5416666666665</v>
      </c>
      <c r="H137" s="6" t="s">
        <v>27</v>
      </c>
      <c r="I137" s="26">
        <f t="shared" si="12"/>
        <v>2808.6921600877195</v>
      </c>
    </row>
    <row r="138" spans="1:9" x14ac:dyDescent="0.25">
      <c r="A138" s="6">
        <v>176000</v>
      </c>
      <c r="B138" s="6" t="s">
        <v>27</v>
      </c>
      <c r="C138" s="6">
        <v>176999</v>
      </c>
      <c r="D138" s="26">
        <f t="shared" si="9"/>
        <v>33703.947368421053</v>
      </c>
      <c r="E138" s="26" t="s">
        <v>27</v>
      </c>
      <c r="F138" s="26">
        <f t="shared" si="10"/>
        <v>33345.753289473687</v>
      </c>
      <c r="G138" s="6">
        <f t="shared" si="11"/>
        <v>2808.6622807017543</v>
      </c>
      <c r="H138" s="6" t="s">
        <v>27</v>
      </c>
      <c r="I138" s="26">
        <f t="shared" si="12"/>
        <v>2778.8127741228072</v>
      </c>
    </row>
    <row r="139" spans="1:9" x14ac:dyDescent="0.25">
      <c r="A139" s="6">
        <v>177000</v>
      </c>
      <c r="B139" s="6" t="s">
        <v>27</v>
      </c>
      <c r="C139" s="6">
        <v>177999</v>
      </c>
      <c r="D139" s="26">
        <f t="shared" si="9"/>
        <v>33345.394736842107</v>
      </c>
      <c r="E139" s="26" t="s">
        <v>27</v>
      </c>
      <c r="F139" s="26">
        <f t="shared" si="10"/>
        <v>32987.20065789474</v>
      </c>
      <c r="G139" s="6">
        <f t="shared" si="11"/>
        <v>2778.7828947368421</v>
      </c>
      <c r="H139" s="6" t="s">
        <v>27</v>
      </c>
      <c r="I139" s="26">
        <f t="shared" si="12"/>
        <v>2748.933388157895</v>
      </c>
    </row>
    <row r="140" spans="1:9" x14ac:dyDescent="0.25">
      <c r="A140" s="6">
        <v>178000</v>
      </c>
      <c r="B140" s="6" t="s">
        <v>27</v>
      </c>
      <c r="C140" s="6">
        <v>178999</v>
      </c>
      <c r="D140" s="26">
        <f t="shared" si="9"/>
        <v>32986.84210526316</v>
      </c>
      <c r="E140" s="26" t="s">
        <v>27</v>
      </c>
      <c r="F140" s="26">
        <f t="shared" si="10"/>
        <v>32628.648026315794</v>
      </c>
      <c r="G140" s="6">
        <f t="shared" si="11"/>
        <v>2748.9035087719299</v>
      </c>
      <c r="H140" s="6" t="s">
        <v>27</v>
      </c>
      <c r="I140" s="26">
        <f t="shared" si="12"/>
        <v>2719.0540021929828</v>
      </c>
    </row>
    <row r="141" spans="1:9" x14ac:dyDescent="0.25">
      <c r="A141" s="6">
        <v>179000</v>
      </c>
      <c r="B141" s="6" t="s">
        <v>27</v>
      </c>
      <c r="C141" s="6">
        <v>179999</v>
      </c>
      <c r="D141" s="26">
        <f t="shared" si="9"/>
        <v>32628.289473684214</v>
      </c>
      <c r="E141" s="26" t="s">
        <v>27</v>
      </c>
      <c r="F141" s="26">
        <f t="shared" si="10"/>
        <v>32270.095394736847</v>
      </c>
      <c r="G141" s="6">
        <f t="shared" si="11"/>
        <v>2719.0241228070176</v>
      </c>
      <c r="H141" s="6" t="s">
        <v>27</v>
      </c>
      <c r="I141" s="26">
        <f t="shared" si="12"/>
        <v>2689.1746162280706</v>
      </c>
    </row>
    <row r="142" spans="1:9" x14ac:dyDescent="0.25">
      <c r="A142" s="6">
        <v>180000</v>
      </c>
      <c r="B142" s="6" t="s">
        <v>27</v>
      </c>
      <c r="C142" s="6">
        <v>180999</v>
      </c>
      <c r="D142" s="26">
        <f t="shared" si="9"/>
        <v>32269.736842105267</v>
      </c>
      <c r="E142" s="26" t="s">
        <v>27</v>
      </c>
      <c r="F142" s="26">
        <f t="shared" si="10"/>
        <v>31911.5427631579</v>
      </c>
      <c r="G142" s="6">
        <f t="shared" si="11"/>
        <v>2689.1447368421054</v>
      </c>
      <c r="H142" s="6" t="s">
        <v>27</v>
      </c>
      <c r="I142" s="26">
        <f t="shared" si="12"/>
        <v>2659.2952302631584</v>
      </c>
    </row>
    <row r="143" spans="1:9" x14ac:dyDescent="0.25">
      <c r="A143" s="6">
        <v>181000</v>
      </c>
      <c r="B143" s="6" t="s">
        <v>27</v>
      </c>
      <c r="C143" s="6">
        <v>181999</v>
      </c>
      <c r="D143" s="26">
        <f t="shared" si="9"/>
        <v>31911.18421052632</v>
      </c>
      <c r="E143" s="26" t="s">
        <v>27</v>
      </c>
      <c r="F143" s="26">
        <f t="shared" si="10"/>
        <v>31552.990131578954</v>
      </c>
      <c r="G143" s="6">
        <f t="shared" si="11"/>
        <v>2659.2653508771932</v>
      </c>
      <c r="H143" s="6" t="s">
        <v>27</v>
      </c>
      <c r="I143" s="26">
        <f t="shared" si="12"/>
        <v>2629.4158442982462</v>
      </c>
    </row>
    <row r="144" spans="1:9" x14ac:dyDescent="0.25">
      <c r="A144" s="6">
        <v>182000</v>
      </c>
      <c r="B144" s="6" t="s">
        <v>27</v>
      </c>
      <c r="C144" s="6">
        <v>182999</v>
      </c>
      <c r="D144" s="26">
        <f t="shared" si="9"/>
        <v>31552.631578947374</v>
      </c>
      <c r="E144" s="26" t="s">
        <v>27</v>
      </c>
      <c r="F144" s="26">
        <f t="shared" si="10"/>
        <v>31194.4375</v>
      </c>
      <c r="G144" s="6">
        <f t="shared" si="11"/>
        <v>2629.385964912281</v>
      </c>
      <c r="H144" s="6" t="s">
        <v>27</v>
      </c>
      <c r="I144" s="26">
        <f t="shared" si="12"/>
        <v>2599.5364583333335</v>
      </c>
    </row>
    <row r="145" spans="1:9" x14ac:dyDescent="0.25">
      <c r="A145" s="6">
        <v>183000</v>
      </c>
      <c r="B145" s="6" t="s">
        <v>27</v>
      </c>
      <c r="C145" s="6">
        <v>183999</v>
      </c>
      <c r="D145" s="26">
        <f t="shared" si="9"/>
        <v>31194.078947368427</v>
      </c>
      <c r="E145" s="26" t="s">
        <v>27</v>
      </c>
      <c r="F145" s="26">
        <f t="shared" si="10"/>
        <v>30835.884868421053</v>
      </c>
      <c r="G145" s="6">
        <f t="shared" si="11"/>
        <v>2599.5065789473688</v>
      </c>
      <c r="H145" s="6" t="s">
        <v>27</v>
      </c>
      <c r="I145" s="26">
        <f t="shared" si="12"/>
        <v>2569.6570723684213</v>
      </c>
    </row>
    <row r="146" spans="1:9" x14ac:dyDescent="0.25">
      <c r="A146" s="6">
        <v>184000</v>
      </c>
      <c r="B146" s="6" t="s">
        <v>27</v>
      </c>
      <c r="C146" s="6">
        <v>184999</v>
      </c>
      <c r="D146" s="26">
        <f t="shared" si="9"/>
        <v>30835.526315789481</v>
      </c>
      <c r="E146" s="26" t="s">
        <v>27</v>
      </c>
      <c r="F146" s="26">
        <f t="shared" si="10"/>
        <v>30477.332236842107</v>
      </c>
      <c r="G146" s="6">
        <f t="shared" si="11"/>
        <v>2569.6271929824566</v>
      </c>
      <c r="H146" s="6" t="s">
        <v>27</v>
      </c>
      <c r="I146" s="26">
        <f t="shared" si="12"/>
        <v>2539.7776864035091</v>
      </c>
    </row>
    <row r="147" spans="1:9" x14ac:dyDescent="0.25">
      <c r="A147" s="6">
        <v>185000</v>
      </c>
      <c r="B147" s="6" t="s">
        <v>27</v>
      </c>
      <c r="C147" s="6">
        <v>185999</v>
      </c>
      <c r="D147" s="26">
        <f t="shared" si="9"/>
        <v>30476.973684210527</v>
      </c>
      <c r="E147" s="26" t="s">
        <v>27</v>
      </c>
      <c r="F147" s="26">
        <f t="shared" si="10"/>
        <v>30118.77960526316</v>
      </c>
      <c r="G147" s="6">
        <f t="shared" si="11"/>
        <v>2539.7478070175439</v>
      </c>
      <c r="H147" s="6" t="s">
        <v>27</v>
      </c>
      <c r="I147" s="26">
        <f t="shared" si="12"/>
        <v>2509.8983004385968</v>
      </c>
    </row>
    <row r="148" spans="1:9" x14ac:dyDescent="0.25">
      <c r="A148" s="6">
        <v>186000</v>
      </c>
      <c r="B148" s="6" t="s">
        <v>27</v>
      </c>
      <c r="C148" s="6">
        <v>186999</v>
      </c>
      <c r="D148" s="26">
        <f t="shared" si="9"/>
        <v>30118.42105263158</v>
      </c>
      <c r="E148" s="26" t="s">
        <v>27</v>
      </c>
      <c r="F148" s="26">
        <f t="shared" si="10"/>
        <v>29760.226973684214</v>
      </c>
      <c r="G148" s="6">
        <f t="shared" si="11"/>
        <v>2509.8684210526317</v>
      </c>
      <c r="H148" s="6" t="s">
        <v>27</v>
      </c>
      <c r="I148" s="26">
        <f t="shared" si="12"/>
        <v>2480.0189144736846</v>
      </c>
    </row>
    <row r="149" spans="1:9" x14ac:dyDescent="0.25">
      <c r="A149" s="6">
        <v>187000</v>
      </c>
      <c r="B149" s="6" t="s">
        <v>27</v>
      </c>
      <c r="C149" s="6">
        <v>187999</v>
      </c>
      <c r="D149" s="26">
        <f t="shared" si="9"/>
        <v>29759.868421052633</v>
      </c>
      <c r="E149" s="26" t="s">
        <v>27</v>
      </c>
      <c r="F149" s="26">
        <f t="shared" si="10"/>
        <v>29401.674342105267</v>
      </c>
      <c r="G149" s="6">
        <f t="shared" si="11"/>
        <v>2479.9890350877195</v>
      </c>
      <c r="H149" s="6" t="s">
        <v>27</v>
      </c>
      <c r="I149" s="26">
        <f t="shared" si="12"/>
        <v>2450.1395285087724</v>
      </c>
    </row>
    <row r="150" spans="1:9" x14ac:dyDescent="0.25">
      <c r="A150" s="6">
        <v>188000</v>
      </c>
      <c r="B150" s="6" t="s">
        <v>27</v>
      </c>
      <c r="C150" s="6">
        <v>188999</v>
      </c>
      <c r="D150" s="26">
        <f t="shared" si="9"/>
        <v>29401.315789473687</v>
      </c>
      <c r="E150" s="26" t="s">
        <v>27</v>
      </c>
      <c r="F150" s="26">
        <f t="shared" si="10"/>
        <v>29043.12171052632</v>
      </c>
      <c r="G150" s="6">
        <f t="shared" si="11"/>
        <v>2450.1096491228072</v>
      </c>
      <c r="H150" s="6" t="s">
        <v>27</v>
      </c>
      <c r="I150" s="26">
        <f t="shared" si="12"/>
        <v>2420.2601425438602</v>
      </c>
    </row>
    <row r="151" spans="1:9" x14ac:dyDescent="0.25">
      <c r="A151" s="6">
        <v>189000</v>
      </c>
      <c r="B151" s="6" t="s">
        <v>27</v>
      </c>
      <c r="C151" s="6">
        <v>189999</v>
      </c>
      <c r="D151" s="26">
        <f t="shared" si="9"/>
        <v>29042.76315789474</v>
      </c>
      <c r="E151" s="26" t="s">
        <v>27</v>
      </c>
      <c r="F151" s="26">
        <f t="shared" si="10"/>
        <v>28684.569078947374</v>
      </c>
      <c r="G151" s="6">
        <f t="shared" si="11"/>
        <v>2420.230263157895</v>
      </c>
      <c r="H151" s="6" t="s">
        <v>27</v>
      </c>
      <c r="I151" s="26">
        <f t="shared" si="12"/>
        <v>2390.380756578948</v>
      </c>
    </row>
    <row r="152" spans="1:9" x14ac:dyDescent="0.25">
      <c r="A152" s="6">
        <v>190000</v>
      </c>
      <c r="B152" s="6" t="s">
        <v>27</v>
      </c>
      <c r="C152" s="6">
        <v>190999</v>
      </c>
      <c r="D152" s="26">
        <f t="shared" si="9"/>
        <v>28684.210526315794</v>
      </c>
      <c r="E152" s="26" t="s">
        <v>27</v>
      </c>
      <c r="F152" s="26">
        <f t="shared" si="10"/>
        <v>28326.016447368427</v>
      </c>
      <c r="G152" s="6">
        <f t="shared" si="11"/>
        <v>2390.3508771929828</v>
      </c>
      <c r="H152" s="6" t="s">
        <v>27</v>
      </c>
      <c r="I152" s="26">
        <f t="shared" si="12"/>
        <v>2360.5013706140357</v>
      </c>
    </row>
    <row r="153" spans="1:9" x14ac:dyDescent="0.25">
      <c r="A153" s="6">
        <v>191000</v>
      </c>
      <c r="B153" s="6" t="s">
        <v>27</v>
      </c>
      <c r="C153" s="6">
        <v>191999</v>
      </c>
      <c r="D153" s="26">
        <f t="shared" si="9"/>
        <v>28325.657894736847</v>
      </c>
      <c r="E153" s="26" t="s">
        <v>27</v>
      </c>
      <c r="F153" s="26">
        <f t="shared" si="10"/>
        <v>27967.463815789481</v>
      </c>
      <c r="G153" s="6">
        <f t="shared" si="11"/>
        <v>2360.4714912280706</v>
      </c>
      <c r="H153" s="6" t="s">
        <v>27</v>
      </c>
      <c r="I153" s="26">
        <f t="shared" si="12"/>
        <v>2330.6219846491235</v>
      </c>
    </row>
    <row r="154" spans="1:9" x14ac:dyDescent="0.25">
      <c r="A154" s="6">
        <v>192000</v>
      </c>
      <c r="B154" s="6" t="s">
        <v>27</v>
      </c>
      <c r="C154" s="6">
        <v>192999</v>
      </c>
      <c r="D154" s="26">
        <f t="shared" si="9"/>
        <v>27967.1052631579</v>
      </c>
      <c r="E154" s="26" t="s">
        <v>27</v>
      </c>
      <c r="F154" s="26">
        <f t="shared" si="10"/>
        <v>27608.911184210527</v>
      </c>
      <c r="G154" s="6">
        <f t="shared" si="11"/>
        <v>2330.5921052631584</v>
      </c>
      <c r="H154" s="6" t="s">
        <v>27</v>
      </c>
      <c r="I154" s="26">
        <f t="shared" si="12"/>
        <v>2300.7425986842104</v>
      </c>
    </row>
    <row r="155" spans="1:9" x14ac:dyDescent="0.25">
      <c r="A155" s="6">
        <v>193000</v>
      </c>
      <c r="B155" s="6" t="s">
        <v>27</v>
      </c>
      <c r="C155" s="6">
        <v>193999</v>
      </c>
      <c r="D155" s="26">
        <f t="shared" si="9"/>
        <v>27608.552631578954</v>
      </c>
      <c r="E155" s="26" t="s">
        <v>27</v>
      </c>
      <c r="F155" s="26">
        <f t="shared" si="10"/>
        <v>27250.35855263158</v>
      </c>
      <c r="G155" s="6">
        <f t="shared" si="11"/>
        <v>2300.7127192982462</v>
      </c>
      <c r="H155" s="6" t="s">
        <v>27</v>
      </c>
      <c r="I155" s="26">
        <f t="shared" si="12"/>
        <v>2270.8632127192982</v>
      </c>
    </row>
    <row r="156" spans="1:9" x14ac:dyDescent="0.25">
      <c r="A156" s="6">
        <v>194000</v>
      </c>
      <c r="B156" s="6" t="s">
        <v>27</v>
      </c>
      <c r="C156" s="6">
        <v>194999</v>
      </c>
      <c r="D156" s="26">
        <f t="shared" si="9"/>
        <v>27250</v>
      </c>
      <c r="E156" s="26" t="s">
        <v>27</v>
      </c>
      <c r="F156" s="26">
        <f t="shared" si="10"/>
        <v>26891.805921052633</v>
      </c>
      <c r="G156" s="6">
        <f t="shared" si="11"/>
        <v>2270.8333333333335</v>
      </c>
      <c r="H156" s="6" t="s">
        <v>27</v>
      </c>
      <c r="I156" s="26">
        <f t="shared" si="12"/>
        <v>2240.983826754386</v>
      </c>
    </row>
    <row r="157" spans="1:9" x14ac:dyDescent="0.25">
      <c r="A157" s="6">
        <v>195000</v>
      </c>
      <c r="B157" s="6" t="s">
        <v>27</v>
      </c>
      <c r="C157" s="6">
        <v>195999</v>
      </c>
      <c r="D157" s="26">
        <f t="shared" si="9"/>
        <v>26891.447368421053</v>
      </c>
      <c r="E157" s="26" t="s">
        <v>27</v>
      </c>
      <c r="F157" s="26">
        <f t="shared" si="10"/>
        <v>26533.253289473687</v>
      </c>
      <c r="G157" s="6">
        <f t="shared" si="11"/>
        <v>2240.9539473684213</v>
      </c>
      <c r="H157" s="6" t="s">
        <v>27</v>
      </c>
      <c r="I157" s="26">
        <f t="shared" si="12"/>
        <v>2211.1044407894738</v>
      </c>
    </row>
    <row r="158" spans="1:9" x14ac:dyDescent="0.25">
      <c r="A158" s="6">
        <v>196000</v>
      </c>
      <c r="B158" s="6" t="s">
        <v>27</v>
      </c>
      <c r="C158" s="6">
        <v>196999</v>
      </c>
      <c r="D158" s="26">
        <f t="shared" si="9"/>
        <v>26532.894736842107</v>
      </c>
      <c r="E158" s="26" t="s">
        <v>27</v>
      </c>
      <c r="F158" s="26">
        <f t="shared" si="10"/>
        <v>26174.70065789474</v>
      </c>
      <c r="G158" s="6">
        <f t="shared" si="11"/>
        <v>2211.0745614035091</v>
      </c>
      <c r="H158" s="6" t="s">
        <v>27</v>
      </c>
      <c r="I158" s="26">
        <f t="shared" si="12"/>
        <v>2181.2250548245615</v>
      </c>
    </row>
    <row r="159" spans="1:9" x14ac:dyDescent="0.25">
      <c r="A159" s="6">
        <v>197000</v>
      </c>
      <c r="B159" s="6" t="s">
        <v>27</v>
      </c>
      <c r="C159" s="6">
        <v>197999</v>
      </c>
      <c r="D159" s="26">
        <f t="shared" si="9"/>
        <v>26174.34210526316</v>
      </c>
      <c r="E159" s="26" t="s">
        <v>27</v>
      </c>
      <c r="F159" s="26">
        <f t="shared" si="10"/>
        <v>25816.148026315794</v>
      </c>
      <c r="G159" s="6">
        <f t="shared" si="11"/>
        <v>2181.1951754385968</v>
      </c>
      <c r="H159" s="6" t="s">
        <v>27</v>
      </c>
      <c r="I159" s="26">
        <f t="shared" si="12"/>
        <v>2151.3456688596493</v>
      </c>
    </row>
    <row r="160" spans="1:9" x14ac:dyDescent="0.25">
      <c r="A160" s="6">
        <v>198000</v>
      </c>
      <c r="B160" s="6" t="s">
        <v>27</v>
      </c>
      <c r="C160" s="6">
        <v>198999</v>
      </c>
      <c r="D160" s="26">
        <f t="shared" si="9"/>
        <v>25815.789473684214</v>
      </c>
      <c r="E160" s="26" t="s">
        <v>27</v>
      </c>
      <c r="F160" s="26">
        <f t="shared" si="10"/>
        <v>25457.595394736847</v>
      </c>
      <c r="G160" s="6">
        <f t="shared" si="11"/>
        <v>2151.3157894736846</v>
      </c>
      <c r="H160" s="6" t="s">
        <v>27</v>
      </c>
      <c r="I160" s="26">
        <f t="shared" si="12"/>
        <v>2121.4662828947371</v>
      </c>
    </row>
    <row r="161" spans="1:9" x14ac:dyDescent="0.25">
      <c r="A161" s="6">
        <v>199000</v>
      </c>
      <c r="B161" s="6" t="s">
        <v>27</v>
      </c>
      <c r="C161" s="6">
        <v>199999</v>
      </c>
      <c r="D161" s="26">
        <f t="shared" si="9"/>
        <v>25457.236842105267</v>
      </c>
      <c r="E161" s="26" t="s">
        <v>27</v>
      </c>
      <c r="F161" s="26">
        <f t="shared" si="10"/>
        <v>25099.0427631579</v>
      </c>
      <c r="G161" s="6">
        <f t="shared" si="11"/>
        <v>2121.4364035087724</v>
      </c>
      <c r="H161" s="6" t="s">
        <v>27</v>
      </c>
      <c r="I161" s="26">
        <f t="shared" si="12"/>
        <v>2091.5868969298249</v>
      </c>
    </row>
    <row r="162" spans="1:9" x14ac:dyDescent="0.25">
      <c r="A162" s="6">
        <v>200000</v>
      </c>
      <c r="B162" s="6" t="s">
        <v>27</v>
      </c>
      <c r="C162" s="6">
        <v>200999</v>
      </c>
      <c r="D162" s="26">
        <f t="shared" si="9"/>
        <v>25098.68421052632</v>
      </c>
      <c r="E162" s="26" t="s">
        <v>27</v>
      </c>
      <c r="F162" s="26">
        <f t="shared" si="10"/>
        <v>24740.490131578954</v>
      </c>
      <c r="G162" s="6">
        <f t="shared" si="11"/>
        <v>2091.5570175438602</v>
      </c>
      <c r="H162" s="6" t="s">
        <v>27</v>
      </c>
      <c r="I162" s="26">
        <f t="shared" si="12"/>
        <v>2061.7075109649127</v>
      </c>
    </row>
    <row r="163" spans="1:9" x14ac:dyDescent="0.25">
      <c r="A163" s="6">
        <v>201000</v>
      </c>
      <c r="B163" s="6" t="s">
        <v>27</v>
      </c>
      <c r="C163" s="6">
        <v>201999</v>
      </c>
      <c r="D163" s="26">
        <f t="shared" si="9"/>
        <v>24740.131578947374</v>
      </c>
      <c r="E163" s="26" t="s">
        <v>27</v>
      </c>
      <c r="F163" s="26">
        <f t="shared" si="10"/>
        <v>24381.937500000007</v>
      </c>
      <c r="G163" s="6">
        <f t="shared" si="11"/>
        <v>2061.677631578948</v>
      </c>
      <c r="H163" s="6" t="s">
        <v>27</v>
      </c>
      <c r="I163" s="26">
        <f t="shared" si="12"/>
        <v>2031.8281250000007</v>
      </c>
    </row>
    <row r="164" spans="1:9" x14ac:dyDescent="0.25">
      <c r="A164" s="6">
        <v>202000</v>
      </c>
      <c r="B164" s="6" t="s">
        <v>27</v>
      </c>
      <c r="C164" s="6">
        <v>202999</v>
      </c>
      <c r="D164" s="26">
        <f t="shared" si="9"/>
        <v>24381.578947368427</v>
      </c>
      <c r="E164" s="26" t="s">
        <v>27</v>
      </c>
      <c r="F164" s="26">
        <f t="shared" si="10"/>
        <v>24023.384868421053</v>
      </c>
      <c r="G164" s="6">
        <f t="shared" si="11"/>
        <v>2031.7982456140355</v>
      </c>
      <c r="H164" s="6" t="s">
        <v>27</v>
      </c>
      <c r="I164" s="26">
        <f t="shared" si="12"/>
        <v>2001.9487390350878</v>
      </c>
    </row>
    <row r="165" spans="1:9" x14ac:dyDescent="0.25">
      <c r="A165" s="6">
        <v>203000</v>
      </c>
      <c r="B165" s="6" t="s">
        <v>27</v>
      </c>
      <c r="C165" s="6">
        <v>203999</v>
      </c>
      <c r="D165" s="26">
        <f t="shared" si="9"/>
        <v>24023.026315789481</v>
      </c>
      <c r="E165" s="26" t="s">
        <v>27</v>
      </c>
      <c r="F165" s="26">
        <f t="shared" si="10"/>
        <v>23664.832236842107</v>
      </c>
      <c r="G165" s="6">
        <f t="shared" si="11"/>
        <v>2001.9188596491233</v>
      </c>
      <c r="H165" s="6" t="s">
        <v>27</v>
      </c>
      <c r="I165" s="26">
        <f t="shared" si="12"/>
        <v>1972.0693530701756</v>
      </c>
    </row>
    <row r="166" spans="1:9" x14ac:dyDescent="0.25">
      <c r="A166" s="6">
        <v>204000</v>
      </c>
      <c r="B166" s="6" t="s">
        <v>27</v>
      </c>
      <c r="C166" s="6">
        <v>204999</v>
      </c>
      <c r="D166" s="26">
        <f t="shared" si="9"/>
        <v>23664.473684210527</v>
      </c>
      <c r="E166" s="26" t="s">
        <v>27</v>
      </c>
      <c r="F166" s="26">
        <f t="shared" si="10"/>
        <v>23306.27960526316</v>
      </c>
      <c r="G166" s="6">
        <f t="shared" si="11"/>
        <v>1972.0394736842106</v>
      </c>
      <c r="H166" s="6" t="s">
        <v>27</v>
      </c>
      <c r="I166" s="26">
        <f t="shared" si="12"/>
        <v>1942.1899671052633</v>
      </c>
    </row>
    <row r="167" spans="1:9" x14ac:dyDescent="0.25">
      <c r="A167" s="6">
        <v>205000</v>
      </c>
      <c r="B167" s="6" t="s">
        <v>27</v>
      </c>
      <c r="C167" s="6">
        <v>205999</v>
      </c>
      <c r="D167" s="26">
        <f t="shared" si="9"/>
        <v>23305.92105263158</v>
      </c>
      <c r="E167" s="26" t="s">
        <v>27</v>
      </c>
      <c r="F167" s="26">
        <f t="shared" si="10"/>
        <v>22947.726973684214</v>
      </c>
      <c r="G167" s="6">
        <f t="shared" si="11"/>
        <v>1942.1600877192984</v>
      </c>
      <c r="H167" s="6" t="s">
        <v>27</v>
      </c>
      <c r="I167" s="26">
        <f t="shared" si="12"/>
        <v>1912.3105811403511</v>
      </c>
    </row>
    <row r="168" spans="1:9" x14ac:dyDescent="0.25">
      <c r="A168" s="6">
        <v>206000</v>
      </c>
      <c r="B168" s="6" t="s">
        <v>27</v>
      </c>
      <c r="C168" s="6">
        <v>206999</v>
      </c>
      <c r="D168" s="26">
        <f t="shared" si="9"/>
        <v>22947.368421052633</v>
      </c>
      <c r="E168" s="26" t="s">
        <v>27</v>
      </c>
      <c r="F168" s="26">
        <f t="shared" si="10"/>
        <v>22589.174342105267</v>
      </c>
      <c r="G168" s="6">
        <f t="shared" si="11"/>
        <v>1912.2807017543862</v>
      </c>
      <c r="H168" s="6" t="s">
        <v>27</v>
      </c>
      <c r="I168" s="26">
        <f t="shared" si="12"/>
        <v>1882.4311951754389</v>
      </c>
    </row>
    <row r="169" spans="1:9" x14ac:dyDescent="0.25">
      <c r="A169" s="6">
        <v>207000</v>
      </c>
      <c r="B169" s="6" t="s">
        <v>27</v>
      </c>
      <c r="C169" s="6">
        <v>207999</v>
      </c>
      <c r="D169" s="26">
        <f t="shared" si="9"/>
        <v>22588.815789473687</v>
      </c>
      <c r="E169" s="26" t="s">
        <v>27</v>
      </c>
      <c r="F169" s="26">
        <f t="shared" si="10"/>
        <v>22230.62171052632</v>
      </c>
      <c r="G169" s="6">
        <f t="shared" si="11"/>
        <v>1882.401315789474</v>
      </c>
      <c r="H169" s="6" t="s">
        <v>27</v>
      </c>
      <c r="I169" s="26">
        <f t="shared" si="12"/>
        <v>1852.5518092105267</v>
      </c>
    </row>
    <row r="170" spans="1:9" x14ac:dyDescent="0.25">
      <c r="A170" s="6">
        <v>208000</v>
      </c>
      <c r="B170" s="6" t="s">
        <v>27</v>
      </c>
      <c r="C170" s="6">
        <v>208999</v>
      </c>
      <c r="D170" s="26">
        <f t="shared" si="9"/>
        <v>22230.26315789474</v>
      </c>
      <c r="E170" s="26" t="s">
        <v>27</v>
      </c>
      <c r="F170" s="26">
        <f t="shared" si="10"/>
        <v>21872.069078947374</v>
      </c>
      <c r="G170" s="6">
        <f t="shared" si="11"/>
        <v>1852.5219298245618</v>
      </c>
      <c r="H170" s="6" t="s">
        <v>27</v>
      </c>
      <c r="I170" s="26">
        <f t="shared" si="12"/>
        <v>1822.6724232456145</v>
      </c>
    </row>
    <row r="171" spans="1:9" x14ac:dyDescent="0.25">
      <c r="A171" s="6">
        <v>209000</v>
      </c>
      <c r="B171" s="6" t="s">
        <v>27</v>
      </c>
      <c r="C171" s="6">
        <v>209999</v>
      </c>
      <c r="D171" s="26">
        <f t="shared" si="9"/>
        <v>21871.710526315794</v>
      </c>
      <c r="E171" s="26" t="s">
        <v>27</v>
      </c>
      <c r="F171" s="26">
        <f t="shared" si="10"/>
        <v>21513.516447368427</v>
      </c>
      <c r="G171" s="6">
        <f t="shared" si="11"/>
        <v>1822.6425438596495</v>
      </c>
      <c r="H171" s="6" t="s">
        <v>27</v>
      </c>
      <c r="I171" s="26">
        <f t="shared" si="12"/>
        <v>1792.7930372807023</v>
      </c>
    </row>
    <row r="172" spans="1:9" x14ac:dyDescent="0.25">
      <c r="A172" s="6">
        <v>210000</v>
      </c>
      <c r="B172" s="6" t="s">
        <v>27</v>
      </c>
      <c r="C172" s="6">
        <v>210999</v>
      </c>
      <c r="D172" s="26">
        <f t="shared" si="9"/>
        <v>21513.157894736847</v>
      </c>
      <c r="E172" s="26" t="s">
        <v>27</v>
      </c>
      <c r="F172" s="26">
        <f t="shared" si="10"/>
        <v>21154.963815789481</v>
      </c>
      <c r="G172" s="6">
        <f t="shared" si="11"/>
        <v>1792.7631578947373</v>
      </c>
      <c r="H172" s="6" t="s">
        <v>27</v>
      </c>
      <c r="I172" s="26">
        <f t="shared" si="12"/>
        <v>1762.91365131579</v>
      </c>
    </row>
    <row r="173" spans="1:9" x14ac:dyDescent="0.25">
      <c r="A173" s="6">
        <v>211000</v>
      </c>
      <c r="B173" s="6" t="s">
        <v>27</v>
      </c>
      <c r="C173" s="6">
        <v>211999</v>
      </c>
      <c r="D173" s="26">
        <f t="shared" si="9"/>
        <v>21154.6052631579</v>
      </c>
      <c r="E173" s="26" t="s">
        <v>27</v>
      </c>
      <c r="F173" s="26">
        <f t="shared" si="10"/>
        <v>20796.411184210527</v>
      </c>
      <c r="G173" s="6">
        <f t="shared" si="11"/>
        <v>1762.8837719298251</v>
      </c>
      <c r="H173" s="6" t="s">
        <v>27</v>
      </c>
      <c r="I173" s="26">
        <f t="shared" si="12"/>
        <v>1733.0342653508771</v>
      </c>
    </row>
    <row r="174" spans="1:9" x14ac:dyDescent="0.25">
      <c r="A174" s="6">
        <v>212000</v>
      </c>
      <c r="B174" s="6" t="s">
        <v>27</v>
      </c>
      <c r="C174" s="6">
        <v>212999</v>
      </c>
      <c r="D174" s="26">
        <f t="shared" si="9"/>
        <v>20796.052631578954</v>
      </c>
      <c r="E174" s="26" t="s">
        <v>27</v>
      </c>
      <c r="F174" s="26">
        <f t="shared" si="10"/>
        <v>20437.85855263158</v>
      </c>
      <c r="G174" s="6">
        <f t="shared" si="11"/>
        <v>1733.0043859649129</v>
      </c>
      <c r="H174" s="6" t="s">
        <v>27</v>
      </c>
      <c r="I174" s="26">
        <f t="shared" si="12"/>
        <v>1703.1548793859649</v>
      </c>
    </row>
    <row r="175" spans="1:9" x14ac:dyDescent="0.25">
      <c r="A175" s="6">
        <v>213000</v>
      </c>
      <c r="B175" s="6" t="s">
        <v>27</v>
      </c>
      <c r="C175" s="6">
        <v>213999</v>
      </c>
      <c r="D175" s="26">
        <f t="shared" si="9"/>
        <v>20437.500000000007</v>
      </c>
      <c r="E175" s="26" t="s">
        <v>27</v>
      </c>
      <c r="F175" s="26">
        <f t="shared" si="10"/>
        <v>20079.305921052633</v>
      </c>
      <c r="G175" s="6">
        <f t="shared" si="11"/>
        <v>1703.1250000000007</v>
      </c>
      <c r="H175" s="6" t="s">
        <v>27</v>
      </c>
      <c r="I175" s="26">
        <f t="shared" si="12"/>
        <v>1673.2754934210527</v>
      </c>
    </row>
    <row r="176" spans="1:9" x14ac:dyDescent="0.25">
      <c r="A176" s="6">
        <v>214000</v>
      </c>
      <c r="B176" s="6" t="s">
        <v>27</v>
      </c>
      <c r="C176" s="6">
        <v>214999</v>
      </c>
      <c r="D176" s="26">
        <f t="shared" si="9"/>
        <v>20078.947368421053</v>
      </c>
      <c r="E176" s="26" t="s">
        <v>27</v>
      </c>
      <c r="F176" s="26">
        <f t="shared" si="10"/>
        <v>19720.753289473687</v>
      </c>
      <c r="G176" s="6">
        <f t="shared" si="11"/>
        <v>1673.2456140350878</v>
      </c>
      <c r="H176" s="6" t="s">
        <v>27</v>
      </c>
      <c r="I176" s="26">
        <f t="shared" si="12"/>
        <v>1643.3961074561405</v>
      </c>
    </row>
    <row r="177" spans="1:9" x14ac:dyDescent="0.25">
      <c r="A177" s="6">
        <v>215000</v>
      </c>
      <c r="B177" s="6" t="s">
        <v>27</v>
      </c>
      <c r="C177" s="6">
        <v>215999</v>
      </c>
      <c r="D177" s="26">
        <f t="shared" si="9"/>
        <v>19720.394736842107</v>
      </c>
      <c r="E177" s="26" t="s">
        <v>27</v>
      </c>
      <c r="F177" s="26">
        <f t="shared" si="10"/>
        <v>19362.20065789474</v>
      </c>
      <c r="G177" s="6">
        <f t="shared" si="11"/>
        <v>1643.3662280701756</v>
      </c>
      <c r="H177" s="6" t="s">
        <v>27</v>
      </c>
      <c r="I177" s="26">
        <f t="shared" si="12"/>
        <v>1613.5167214912283</v>
      </c>
    </row>
    <row r="178" spans="1:9" x14ac:dyDescent="0.25">
      <c r="A178" s="6">
        <v>216000</v>
      </c>
      <c r="B178" s="6" t="s">
        <v>27</v>
      </c>
      <c r="C178" s="6">
        <v>216999</v>
      </c>
      <c r="D178" s="26">
        <f t="shared" si="9"/>
        <v>19361.84210526316</v>
      </c>
      <c r="E178" s="26" t="s">
        <v>27</v>
      </c>
      <c r="F178" s="26">
        <f t="shared" si="10"/>
        <v>19003.648026315794</v>
      </c>
      <c r="G178" s="6">
        <f t="shared" si="11"/>
        <v>1613.4868421052633</v>
      </c>
      <c r="H178" s="6" t="s">
        <v>27</v>
      </c>
      <c r="I178" s="26">
        <f t="shared" si="12"/>
        <v>1583.6373355263161</v>
      </c>
    </row>
    <row r="179" spans="1:9" x14ac:dyDescent="0.25">
      <c r="A179" s="6">
        <v>217000</v>
      </c>
      <c r="B179" s="6" t="s">
        <v>27</v>
      </c>
      <c r="C179" s="6">
        <v>217999</v>
      </c>
      <c r="D179" s="26">
        <f t="shared" si="9"/>
        <v>19003.289473684214</v>
      </c>
      <c r="E179" s="26" t="s">
        <v>27</v>
      </c>
      <c r="F179" s="26">
        <f t="shared" si="10"/>
        <v>18645.095394736847</v>
      </c>
      <c r="G179" s="6">
        <f t="shared" si="11"/>
        <v>1583.6074561403511</v>
      </c>
      <c r="H179" s="6" t="s">
        <v>27</v>
      </c>
      <c r="I179" s="26">
        <f t="shared" si="12"/>
        <v>1553.7579495614038</v>
      </c>
    </row>
    <row r="180" spans="1:9" x14ac:dyDescent="0.25">
      <c r="A180" s="6">
        <v>218000</v>
      </c>
      <c r="B180" s="6" t="s">
        <v>27</v>
      </c>
      <c r="C180" s="6">
        <v>218999</v>
      </c>
      <c r="D180" s="26">
        <f t="shared" si="9"/>
        <v>18644.736842105267</v>
      </c>
      <c r="E180" s="26" t="s">
        <v>27</v>
      </c>
      <c r="F180" s="26">
        <f t="shared" si="10"/>
        <v>18286.5427631579</v>
      </c>
      <c r="G180" s="6">
        <f t="shared" si="11"/>
        <v>1553.7280701754389</v>
      </c>
      <c r="H180" s="6" t="s">
        <v>27</v>
      </c>
      <c r="I180" s="26">
        <f t="shared" si="12"/>
        <v>1523.8785635964916</v>
      </c>
    </row>
    <row r="181" spans="1:9" x14ac:dyDescent="0.25">
      <c r="A181" s="6">
        <v>219000</v>
      </c>
      <c r="B181" s="6" t="s">
        <v>27</v>
      </c>
      <c r="C181" s="6">
        <v>219999</v>
      </c>
      <c r="D181" s="26">
        <f t="shared" si="9"/>
        <v>18286.18421052632</v>
      </c>
      <c r="E181" s="26" t="s">
        <v>27</v>
      </c>
      <c r="F181" s="26">
        <f t="shared" si="10"/>
        <v>17927.990131578954</v>
      </c>
      <c r="G181" s="6">
        <f t="shared" si="11"/>
        <v>1523.8486842105267</v>
      </c>
      <c r="H181" s="6" t="s">
        <v>27</v>
      </c>
      <c r="I181" s="26">
        <f t="shared" si="12"/>
        <v>1493.9991776315794</v>
      </c>
    </row>
    <row r="182" spans="1:9" x14ac:dyDescent="0.25">
      <c r="A182" s="6">
        <v>220000</v>
      </c>
      <c r="B182" s="6" t="s">
        <v>27</v>
      </c>
      <c r="C182" s="6">
        <v>220999</v>
      </c>
      <c r="D182" s="26">
        <f t="shared" si="9"/>
        <v>17927.631578947374</v>
      </c>
      <c r="E182" s="26" t="s">
        <v>27</v>
      </c>
      <c r="F182" s="26">
        <f t="shared" si="10"/>
        <v>17569.437500000007</v>
      </c>
      <c r="G182" s="6">
        <f t="shared" si="11"/>
        <v>1493.9692982456145</v>
      </c>
      <c r="H182" s="6" t="s">
        <v>27</v>
      </c>
      <c r="I182" s="26">
        <f t="shared" si="12"/>
        <v>1464.1197916666672</v>
      </c>
    </row>
    <row r="183" spans="1:9" x14ac:dyDescent="0.25">
      <c r="A183" s="6">
        <v>221000</v>
      </c>
      <c r="B183" s="6" t="s">
        <v>27</v>
      </c>
      <c r="C183" s="6">
        <v>221999</v>
      </c>
      <c r="D183" s="26">
        <f t="shared" si="9"/>
        <v>17569.078947368427</v>
      </c>
      <c r="E183" s="26" t="s">
        <v>27</v>
      </c>
      <c r="F183" s="26">
        <f t="shared" si="10"/>
        <v>17210.884868421053</v>
      </c>
      <c r="G183" s="6">
        <f t="shared" si="11"/>
        <v>1464.0899122807023</v>
      </c>
      <c r="H183" s="6" t="s">
        <v>27</v>
      </c>
      <c r="I183" s="26">
        <f t="shared" si="12"/>
        <v>1434.2404057017545</v>
      </c>
    </row>
    <row r="184" spans="1:9" x14ac:dyDescent="0.25">
      <c r="A184" s="6">
        <v>222000</v>
      </c>
      <c r="B184" s="6" t="s">
        <v>27</v>
      </c>
      <c r="C184" s="6">
        <v>222999</v>
      </c>
      <c r="D184" s="26">
        <f t="shared" si="9"/>
        <v>17210.526315789481</v>
      </c>
      <c r="E184" s="26" t="s">
        <v>27</v>
      </c>
      <c r="F184" s="26">
        <f t="shared" si="10"/>
        <v>16852.332236842107</v>
      </c>
      <c r="G184" s="6">
        <f t="shared" si="11"/>
        <v>1434.21052631579</v>
      </c>
      <c r="H184" s="6" t="s">
        <v>27</v>
      </c>
      <c r="I184" s="26">
        <f t="shared" si="12"/>
        <v>1404.3610197368423</v>
      </c>
    </row>
    <row r="185" spans="1:9" x14ac:dyDescent="0.25">
      <c r="A185" s="6">
        <v>223000</v>
      </c>
      <c r="B185" s="6" t="s">
        <v>27</v>
      </c>
      <c r="C185" s="6">
        <v>223999</v>
      </c>
      <c r="D185" s="26">
        <f t="shared" si="9"/>
        <v>16851.973684210534</v>
      </c>
      <c r="E185" s="26" t="s">
        <v>27</v>
      </c>
      <c r="F185" s="26">
        <f t="shared" si="10"/>
        <v>16493.77960526316</v>
      </c>
      <c r="G185" s="6">
        <f t="shared" si="11"/>
        <v>1404.3311403508778</v>
      </c>
      <c r="H185" s="6" t="s">
        <v>27</v>
      </c>
      <c r="I185" s="26">
        <f t="shared" si="12"/>
        <v>1374.4816337719301</v>
      </c>
    </row>
    <row r="186" spans="1:9" x14ac:dyDescent="0.25">
      <c r="A186" s="6">
        <v>224000</v>
      </c>
      <c r="B186" s="6" t="s">
        <v>27</v>
      </c>
      <c r="C186" s="6">
        <v>224999</v>
      </c>
      <c r="D186" s="26">
        <f t="shared" si="9"/>
        <v>16493.42105263158</v>
      </c>
      <c r="E186" s="26" t="s">
        <v>27</v>
      </c>
      <c r="F186" s="26">
        <f t="shared" si="10"/>
        <v>16135.226973684214</v>
      </c>
      <c r="G186" s="6">
        <f t="shared" si="11"/>
        <v>1374.4517543859649</v>
      </c>
      <c r="H186" s="6" t="s">
        <v>27</v>
      </c>
      <c r="I186" s="26">
        <f t="shared" si="12"/>
        <v>1344.6022478070179</v>
      </c>
    </row>
    <row r="187" spans="1:9" x14ac:dyDescent="0.25">
      <c r="A187" s="6">
        <v>225000</v>
      </c>
      <c r="B187" s="6" t="s">
        <v>27</v>
      </c>
      <c r="C187" s="6">
        <v>225999</v>
      </c>
      <c r="D187" s="26">
        <f t="shared" si="9"/>
        <v>16134.868421052641</v>
      </c>
      <c r="E187" s="26" t="s">
        <v>27</v>
      </c>
      <c r="F187" s="26">
        <f t="shared" si="10"/>
        <v>15776.674342105267</v>
      </c>
      <c r="G187" s="6">
        <f t="shared" si="11"/>
        <v>1344.5723684210534</v>
      </c>
      <c r="H187" s="6" t="s">
        <v>27</v>
      </c>
      <c r="I187" s="26">
        <f t="shared" si="12"/>
        <v>1314.7228618421057</v>
      </c>
    </row>
    <row r="188" spans="1:9" x14ac:dyDescent="0.25">
      <c r="A188" s="6">
        <v>226000</v>
      </c>
      <c r="B188" s="6" t="s">
        <v>27</v>
      </c>
      <c r="C188" s="6">
        <v>226999</v>
      </c>
      <c r="D188" s="26">
        <f t="shared" si="9"/>
        <v>15776.315789473694</v>
      </c>
      <c r="E188" s="26" t="s">
        <v>27</v>
      </c>
      <c r="F188" s="26">
        <f t="shared" si="10"/>
        <v>15418.12171052632</v>
      </c>
      <c r="G188" s="6">
        <f t="shared" si="11"/>
        <v>1314.6929824561412</v>
      </c>
      <c r="H188" s="6" t="s">
        <v>27</v>
      </c>
      <c r="I188" s="26">
        <f t="shared" si="12"/>
        <v>1284.8434758771934</v>
      </c>
    </row>
    <row r="189" spans="1:9" x14ac:dyDescent="0.25">
      <c r="A189" s="6">
        <v>227000</v>
      </c>
      <c r="B189" s="6" t="s">
        <v>27</v>
      </c>
      <c r="C189" s="6">
        <v>227999</v>
      </c>
      <c r="D189" s="26">
        <f t="shared" si="9"/>
        <v>15417.763157894748</v>
      </c>
      <c r="E189" s="26" t="s">
        <v>27</v>
      </c>
      <c r="F189" s="26">
        <f t="shared" si="10"/>
        <v>15059.569078947374</v>
      </c>
      <c r="G189" s="6">
        <f t="shared" si="11"/>
        <v>1284.813596491229</v>
      </c>
      <c r="H189" s="6" t="s">
        <v>27</v>
      </c>
      <c r="I189" s="26">
        <f t="shared" si="12"/>
        <v>1254.9640899122812</v>
      </c>
    </row>
    <row r="190" spans="1:9" x14ac:dyDescent="0.25">
      <c r="A190" s="6">
        <v>228000</v>
      </c>
      <c r="B190" s="6" t="s">
        <v>27</v>
      </c>
      <c r="C190" s="6">
        <v>228999</v>
      </c>
      <c r="D190" s="26">
        <f t="shared" si="9"/>
        <v>15059.210526315801</v>
      </c>
      <c r="E190" s="26" t="s">
        <v>27</v>
      </c>
      <c r="F190" s="26">
        <f t="shared" si="10"/>
        <v>14701.016447368427</v>
      </c>
      <c r="G190" s="6">
        <f t="shared" si="11"/>
        <v>1254.9342105263167</v>
      </c>
      <c r="H190" s="6" t="s">
        <v>27</v>
      </c>
      <c r="I190" s="26">
        <f t="shared" si="12"/>
        <v>1225.084703947369</v>
      </c>
    </row>
    <row r="191" spans="1:9" x14ac:dyDescent="0.25">
      <c r="A191" s="6">
        <v>229000</v>
      </c>
      <c r="B191" s="6" t="s">
        <v>27</v>
      </c>
      <c r="C191" s="6">
        <v>229999</v>
      </c>
      <c r="D191" s="26">
        <f t="shared" si="9"/>
        <v>14700.65789473684</v>
      </c>
      <c r="E191" s="26" t="s">
        <v>27</v>
      </c>
      <c r="F191" s="26">
        <f t="shared" si="10"/>
        <v>14342.463815789481</v>
      </c>
      <c r="G191" s="6">
        <f t="shared" si="11"/>
        <v>1225.0548245614034</v>
      </c>
      <c r="H191" s="6" t="s">
        <v>27</v>
      </c>
      <c r="I191" s="26">
        <f t="shared" si="12"/>
        <v>1195.2053179824568</v>
      </c>
    </row>
    <row r="192" spans="1:9" x14ac:dyDescent="0.25">
      <c r="A192" s="6">
        <v>230000</v>
      </c>
      <c r="B192" s="6" t="s">
        <v>27</v>
      </c>
      <c r="C192" s="6">
        <v>230999</v>
      </c>
      <c r="D192" s="26">
        <f t="shared" si="9"/>
        <v>14342.105263157893</v>
      </c>
      <c r="E192" s="26" t="s">
        <v>27</v>
      </c>
      <c r="F192" s="26">
        <f t="shared" si="10"/>
        <v>13983.911184210534</v>
      </c>
      <c r="G192" s="6">
        <f t="shared" si="11"/>
        <v>1195.1754385964912</v>
      </c>
      <c r="H192" s="6" t="s">
        <v>27</v>
      </c>
      <c r="I192" s="26">
        <f t="shared" si="12"/>
        <v>1165.3259320175446</v>
      </c>
    </row>
    <row r="193" spans="1:9" x14ac:dyDescent="0.25">
      <c r="A193" s="6">
        <v>231000</v>
      </c>
      <c r="B193" s="6" t="s">
        <v>27</v>
      </c>
      <c r="C193" s="6">
        <v>231999</v>
      </c>
      <c r="D193" s="26">
        <f t="shared" si="9"/>
        <v>13983.552631578947</v>
      </c>
      <c r="E193" s="26" t="s">
        <v>27</v>
      </c>
      <c r="F193" s="26">
        <f t="shared" si="10"/>
        <v>13625.358552631587</v>
      </c>
      <c r="G193" s="6">
        <f t="shared" si="11"/>
        <v>1165.296052631579</v>
      </c>
      <c r="H193" s="6" t="s">
        <v>27</v>
      </c>
      <c r="I193" s="26">
        <f t="shared" si="12"/>
        <v>1135.4465460526324</v>
      </c>
    </row>
    <row r="194" spans="1:9" x14ac:dyDescent="0.25">
      <c r="A194" s="6">
        <v>232000</v>
      </c>
      <c r="B194" s="6" t="s">
        <v>27</v>
      </c>
      <c r="C194" s="6">
        <v>232999</v>
      </c>
      <c r="D194" s="26">
        <f t="shared" si="9"/>
        <v>13625</v>
      </c>
      <c r="E194" s="26" t="s">
        <v>27</v>
      </c>
      <c r="F194" s="26">
        <f t="shared" si="10"/>
        <v>13266.805921052641</v>
      </c>
      <c r="G194" s="6">
        <f t="shared" si="11"/>
        <v>1135.4166666666667</v>
      </c>
      <c r="H194" s="6" t="s">
        <v>27</v>
      </c>
      <c r="I194" s="26">
        <f t="shared" si="12"/>
        <v>1105.5671600877201</v>
      </c>
    </row>
    <row r="195" spans="1:9" x14ac:dyDescent="0.25">
      <c r="A195" s="6">
        <v>233000</v>
      </c>
      <c r="B195" s="6" t="s">
        <v>27</v>
      </c>
      <c r="C195" s="6">
        <v>233999</v>
      </c>
      <c r="D195" s="26">
        <f t="shared" ref="D195:D232" si="13">MAX(0,GB_parfør-aftrap_parfør*MAX(0,A195-start_parfør))</f>
        <v>13266.447368421053</v>
      </c>
      <c r="E195" s="26" t="s">
        <v>27</v>
      </c>
      <c r="F195" s="26">
        <f t="shared" ref="F195:F231" si="14">MAX(0,GB_parfør-aftrap_parfør*MAX(0,C195-start_parfør))</f>
        <v>12908.253289473694</v>
      </c>
      <c r="G195" s="6">
        <f t="shared" si="11"/>
        <v>1105.5372807017545</v>
      </c>
      <c r="H195" s="6" t="s">
        <v>27</v>
      </c>
      <c r="I195" s="26">
        <f t="shared" si="12"/>
        <v>1075.6877741228079</v>
      </c>
    </row>
    <row r="196" spans="1:9" x14ac:dyDescent="0.25">
      <c r="A196" s="6">
        <v>234000</v>
      </c>
      <c r="B196" s="6" t="s">
        <v>27</v>
      </c>
      <c r="C196" s="6">
        <v>234999</v>
      </c>
      <c r="D196" s="26">
        <f t="shared" si="13"/>
        <v>12907.894736842107</v>
      </c>
      <c r="E196" s="26" t="s">
        <v>27</v>
      </c>
      <c r="F196" s="26">
        <f t="shared" si="14"/>
        <v>12549.700657894748</v>
      </c>
      <c r="G196" s="6">
        <f t="shared" ref="G196:G232" si="15">D196/12</f>
        <v>1075.6578947368423</v>
      </c>
      <c r="H196" s="6" t="s">
        <v>27</v>
      </c>
      <c r="I196" s="26">
        <f t="shared" ref="I196:I232" si="16">F196/12</f>
        <v>1045.8083881578957</v>
      </c>
    </row>
    <row r="197" spans="1:9" x14ac:dyDescent="0.25">
      <c r="A197" s="6">
        <v>235000</v>
      </c>
      <c r="B197" s="6" t="s">
        <v>27</v>
      </c>
      <c r="C197" s="6">
        <v>235999</v>
      </c>
      <c r="D197" s="26">
        <f t="shared" si="13"/>
        <v>12549.34210526316</v>
      </c>
      <c r="E197" s="26" t="s">
        <v>27</v>
      </c>
      <c r="F197" s="26">
        <f t="shared" si="14"/>
        <v>12191.148026315801</v>
      </c>
      <c r="G197" s="6">
        <f t="shared" si="15"/>
        <v>1045.7785087719301</v>
      </c>
      <c r="H197" s="6" t="s">
        <v>27</v>
      </c>
      <c r="I197" s="26">
        <f t="shared" si="16"/>
        <v>1015.9290021929834</v>
      </c>
    </row>
    <row r="198" spans="1:9" x14ac:dyDescent="0.25">
      <c r="A198" s="6">
        <v>236000</v>
      </c>
      <c r="B198" s="6" t="s">
        <v>27</v>
      </c>
      <c r="C198" s="6">
        <v>236999</v>
      </c>
      <c r="D198" s="26">
        <f t="shared" si="13"/>
        <v>12190.789473684214</v>
      </c>
      <c r="E198" s="26" t="s">
        <v>27</v>
      </c>
      <c r="F198" s="26">
        <f t="shared" si="14"/>
        <v>11832.59539473684</v>
      </c>
      <c r="G198" s="6">
        <f t="shared" si="15"/>
        <v>1015.8991228070178</v>
      </c>
      <c r="H198" s="6" t="s">
        <v>27</v>
      </c>
      <c r="I198" s="26">
        <f t="shared" si="16"/>
        <v>986.04961622807002</v>
      </c>
    </row>
    <row r="199" spans="1:9" x14ac:dyDescent="0.25">
      <c r="A199" s="6">
        <v>237000</v>
      </c>
      <c r="B199" s="6" t="s">
        <v>27</v>
      </c>
      <c r="C199" s="6">
        <v>237999</v>
      </c>
      <c r="D199" s="26">
        <f t="shared" si="13"/>
        <v>11832.236842105267</v>
      </c>
      <c r="E199" s="26" t="s">
        <v>27</v>
      </c>
      <c r="F199" s="26">
        <f t="shared" si="14"/>
        <v>11474.042763157893</v>
      </c>
      <c r="G199" s="6">
        <f t="shared" si="15"/>
        <v>986.01973684210554</v>
      </c>
      <c r="H199" s="6" t="s">
        <v>27</v>
      </c>
      <c r="I199" s="26">
        <f t="shared" si="16"/>
        <v>956.1702302631578</v>
      </c>
    </row>
    <row r="200" spans="1:9" x14ac:dyDescent="0.25">
      <c r="A200" s="6">
        <v>238000</v>
      </c>
      <c r="B200" s="6" t="s">
        <v>27</v>
      </c>
      <c r="C200" s="6">
        <v>238999</v>
      </c>
      <c r="D200" s="26">
        <f t="shared" si="13"/>
        <v>11473.68421052632</v>
      </c>
      <c r="E200" s="26" t="s">
        <v>27</v>
      </c>
      <c r="F200" s="26">
        <f t="shared" si="14"/>
        <v>11115.490131578947</v>
      </c>
      <c r="G200" s="6">
        <f t="shared" si="15"/>
        <v>956.14035087719333</v>
      </c>
      <c r="H200" s="6" t="s">
        <v>27</v>
      </c>
      <c r="I200" s="26">
        <f t="shared" si="16"/>
        <v>926.29084429824559</v>
      </c>
    </row>
    <row r="201" spans="1:9" x14ac:dyDescent="0.25">
      <c r="A201" s="6">
        <v>239000</v>
      </c>
      <c r="B201" s="6" t="s">
        <v>27</v>
      </c>
      <c r="C201" s="6">
        <v>239999</v>
      </c>
      <c r="D201" s="26">
        <f t="shared" si="13"/>
        <v>11115.131578947374</v>
      </c>
      <c r="E201" s="26" t="s">
        <v>27</v>
      </c>
      <c r="F201" s="26">
        <f t="shared" si="14"/>
        <v>10756.9375</v>
      </c>
      <c r="G201" s="6">
        <f t="shared" si="15"/>
        <v>926.26096491228111</v>
      </c>
      <c r="H201" s="6" t="s">
        <v>27</v>
      </c>
      <c r="I201" s="26">
        <f t="shared" si="16"/>
        <v>896.41145833333337</v>
      </c>
    </row>
    <row r="202" spans="1:9" x14ac:dyDescent="0.25">
      <c r="A202" s="6">
        <v>240000</v>
      </c>
      <c r="B202" s="6" t="s">
        <v>27</v>
      </c>
      <c r="C202" s="6">
        <v>240999</v>
      </c>
      <c r="D202" s="26">
        <f t="shared" si="13"/>
        <v>10756.578947368427</v>
      </c>
      <c r="E202" s="26" t="s">
        <v>27</v>
      </c>
      <c r="F202" s="26">
        <f t="shared" si="14"/>
        <v>10398.384868421053</v>
      </c>
      <c r="G202" s="6">
        <f t="shared" si="15"/>
        <v>896.38157894736889</v>
      </c>
      <c r="H202" s="6" t="s">
        <v>27</v>
      </c>
      <c r="I202" s="26">
        <f t="shared" si="16"/>
        <v>866.53207236842115</v>
      </c>
    </row>
    <row r="203" spans="1:9" x14ac:dyDescent="0.25">
      <c r="A203" s="6">
        <v>241000</v>
      </c>
      <c r="B203" s="6" t="s">
        <v>27</v>
      </c>
      <c r="C203" s="6">
        <v>241999</v>
      </c>
      <c r="D203" s="26">
        <f t="shared" si="13"/>
        <v>10398.026315789481</v>
      </c>
      <c r="E203" s="26" t="s">
        <v>27</v>
      </c>
      <c r="F203" s="26">
        <f t="shared" si="14"/>
        <v>10039.832236842107</v>
      </c>
      <c r="G203" s="6">
        <f t="shared" si="15"/>
        <v>866.50219298245668</v>
      </c>
      <c r="H203" s="6" t="s">
        <v>27</v>
      </c>
      <c r="I203" s="26">
        <f t="shared" si="16"/>
        <v>836.65268640350894</v>
      </c>
    </row>
    <row r="204" spans="1:9" x14ac:dyDescent="0.25">
      <c r="A204" s="6">
        <v>242000</v>
      </c>
      <c r="B204" s="6" t="s">
        <v>27</v>
      </c>
      <c r="C204" s="6">
        <v>242999</v>
      </c>
      <c r="D204" s="26">
        <f t="shared" si="13"/>
        <v>10039.473684210534</v>
      </c>
      <c r="E204" s="26" t="s">
        <v>27</v>
      </c>
      <c r="F204" s="26">
        <f t="shared" si="14"/>
        <v>9681.2796052631602</v>
      </c>
      <c r="G204" s="6">
        <f t="shared" si="15"/>
        <v>836.62280701754446</v>
      </c>
      <c r="H204" s="6" t="s">
        <v>27</v>
      </c>
      <c r="I204" s="26">
        <f t="shared" si="16"/>
        <v>806.77330043859672</v>
      </c>
    </row>
    <row r="205" spans="1:9" x14ac:dyDescent="0.25">
      <c r="A205" s="6">
        <v>243000</v>
      </c>
      <c r="B205" s="6" t="s">
        <v>27</v>
      </c>
      <c r="C205" s="6">
        <v>243999</v>
      </c>
      <c r="D205" s="26">
        <f t="shared" si="13"/>
        <v>9680.9210526315874</v>
      </c>
      <c r="E205" s="26" t="s">
        <v>27</v>
      </c>
      <c r="F205" s="26">
        <f t="shared" si="14"/>
        <v>9322.7269736842136</v>
      </c>
      <c r="G205" s="6">
        <f t="shared" si="15"/>
        <v>806.74342105263224</v>
      </c>
      <c r="H205" s="6" t="s">
        <v>27</v>
      </c>
      <c r="I205" s="26">
        <f t="shared" si="16"/>
        <v>776.8939144736845</v>
      </c>
    </row>
    <row r="206" spans="1:9" x14ac:dyDescent="0.25">
      <c r="A206" s="6">
        <v>244000</v>
      </c>
      <c r="B206" s="6" t="s">
        <v>27</v>
      </c>
      <c r="C206" s="6">
        <v>244999</v>
      </c>
      <c r="D206" s="26">
        <f t="shared" si="13"/>
        <v>9322.3684210526408</v>
      </c>
      <c r="E206" s="26" t="s">
        <v>27</v>
      </c>
      <c r="F206" s="26">
        <f t="shared" si="14"/>
        <v>8964.174342105267</v>
      </c>
      <c r="G206" s="6">
        <f t="shared" si="15"/>
        <v>776.86403508772003</v>
      </c>
      <c r="H206" s="6" t="s">
        <v>27</v>
      </c>
      <c r="I206" s="26">
        <f t="shared" si="16"/>
        <v>747.01452850877229</v>
      </c>
    </row>
    <row r="207" spans="1:9" x14ac:dyDescent="0.25">
      <c r="A207" s="6">
        <v>245000</v>
      </c>
      <c r="B207" s="6" t="s">
        <v>27</v>
      </c>
      <c r="C207" s="6">
        <v>245999</v>
      </c>
      <c r="D207" s="26">
        <f t="shared" si="13"/>
        <v>8963.8157894736942</v>
      </c>
      <c r="E207" s="26" t="s">
        <v>27</v>
      </c>
      <c r="F207" s="26">
        <f t="shared" si="14"/>
        <v>8605.6217105263204</v>
      </c>
      <c r="G207" s="6">
        <f t="shared" si="15"/>
        <v>746.98464912280781</v>
      </c>
      <c r="H207" s="6" t="s">
        <v>27</v>
      </c>
      <c r="I207" s="26">
        <f t="shared" si="16"/>
        <v>717.13514254386007</v>
      </c>
    </row>
    <row r="208" spans="1:9" x14ac:dyDescent="0.25">
      <c r="A208" s="6">
        <v>246000</v>
      </c>
      <c r="B208" s="6" t="s">
        <v>27</v>
      </c>
      <c r="C208" s="6">
        <v>246999</v>
      </c>
      <c r="D208" s="26">
        <f t="shared" si="13"/>
        <v>8605.2631578947476</v>
      </c>
      <c r="E208" s="26" t="s">
        <v>27</v>
      </c>
      <c r="F208" s="26">
        <f t="shared" si="14"/>
        <v>8247.0690789473738</v>
      </c>
      <c r="G208" s="6">
        <f t="shared" si="15"/>
        <v>717.10526315789559</v>
      </c>
      <c r="H208" s="6" t="s">
        <v>27</v>
      </c>
      <c r="I208" s="26">
        <f t="shared" si="16"/>
        <v>687.25575657894785</v>
      </c>
    </row>
    <row r="209" spans="1:9" x14ac:dyDescent="0.25">
      <c r="A209" s="6">
        <v>247000</v>
      </c>
      <c r="B209" s="6" t="s">
        <v>27</v>
      </c>
      <c r="C209" s="6">
        <v>247999</v>
      </c>
      <c r="D209" s="26">
        <f t="shared" si="13"/>
        <v>8246.710526315801</v>
      </c>
      <c r="E209" s="26" t="s">
        <v>27</v>
      </c>
      <c r="F209" s="26">
        <f t="shared" si="14"/>
        <v>7888.5164473684272</v>
      </c>
      <c r="G209" s="6">
        <f t="shared" si="15"/>
        <v>687.22587719298338</v>
      </c>
      <c r="H209" s="6" t="s">
        <v>27</v>
      </c>
      <c r="I209" s="26">
        <f t="shared" si="16"/>
        <v>657.37637061403564</v>
      </c>
    </row>
    <row r="210" spans="1:9" x14ac:dyDescent="0.25">
      <c r="A210" s="6">
        <v>248000</v>
      </c>
      <c r="B210" s="6" t="s">
        <v>27</v>
      </c>
      <c r="C210" s="6">
        <v>248999</v>
      </c>
      <c r="D210" s="26">
        <f t="shared" si="13"/>
        <v>7888.1578947368398</v>
      </c>
      <c r="E210" s="26" t="s">
        <v>27</v>
      </c>
      <c r="F210" s="26">
        <f t="shared" si="14"/>
        <v>7529.9638157894806</v>
      </c>
      <c r="G210" s="6">
        <f t="shared" si="15"/>
        <v>657.34649122807002</v>
      </c>
      <c r="H210" s="6" t="s">
        <v>27</v>
      </c>
      <c r="I210" s="26">
        <f t="shared" si="16"/>
        <v>627.49698464912342</v>
      </c>
    </row>
    <row r="211" spans="1:9" x14ac:dyDescent="0.25">
      <c r="A211" s="6">
        <v>249000</v>
      </c>
      <c r="B211" s="6" t="s">
        <v>27</v>
      </c>
      <c r="C211" s="6">
        <v>249999</v>
      </c>
      <c r="D211" s="26">
        <f t="shared" si="13"/>
        <v>7529.6052631578932</v>
      </c>
      <c r="E211" s="26" t="s">
        <v>27</v>
      </c>
      <c r="F211" s="26">
        <f t="shared" si="14"/>
        <v>7171.411184210534</v>
      </c>
      <c r="G211" s="6">
        <f t="shared" si="15"/>
        <v>627.4671052631578</v>
      </c>
      <c r="H211" s="6" t="s">
        <v>27</v>
      </c>
      <c r="I211" s="26">
        <f t="shared" si="16"/>
        <v>597.6175986842112</v>
      </c>
    </row>
    <row r="212" spans="1:9" x14ac:dyDescent="0.25">
      <c r="A212" s="6">
        <v>250000</v>
      </c>
      <c r="B212" s="6" t="s">
        <v>27</v>
      </c>
      <c r="C212" s="6">
        <v>250999</v>
      </c>
      <c r="D212" s="26">
        <f t="shared" si="13"/>
        <v>7171.0526315789466</v>
      </c>
      <c r="E212" s="26" t="s">
        <v>27</v>
      </c>
      <c r="F212" s="26">
        <f t="shared" si="14"/>
        <v>6812.8585526315874</v>
      </c>
      <c r="G212" s="6">
        <f t="shared" si="15"/>
        <v>597.58771929824559</v>
      </c>
      <c r="H212" s="6" t="s">
        <v>27</v>
      </c>
      <c r="I212" s="26">
        <f t="shared" si="16"/>
        <v>567.73821271929899</v>
      </c>
    </row>
    <row r="213" spans="1:9" x14ac:dyDescent="0.25">
      <c r="A213" s="6">
        <v>251000</v>
      </c>
      <c r="B213" s="6" t="s">
        <v>27</v>
      </c>
      <c r="C213" s="6">
        <v>251999</v>
      </c>
      <c r="D213" s="26">
        <f t="shared" si="13"/>
        <v>6812.5</v>
      </c>
      <c r="E213" s="26" t="s">
        <v>27</v>
      </c>
      <c r="F213" s="26">
        <f t="shared" si="14"/>
        <v>6454.3059210526408</v>
      </c>
      <c r="G213" s="6">
        <f t="shared" si="15"/>
        <v>567.70833333333337</v>
      </c>
      <c r="H213" s="6" t="s">
        <v>27</v>
      </c>
      <c r="I213" s="26">
        <f t="shared" si="16"/>
        <v>537.85882675438677</v>
      </c>
    </row>
    <row r="214" spans="1:9" x14ac:dyDescent="0.25">
      <c r="A214" s="6">
        <v>252000</v>
      </c>
      <c r="B214" s="6" t="s">
        <v>27</v>
      </c>
      <c r="C214" s="6">
        <v>252999</v>
      </c>
      <c r="D214" s="26">
        <f t="shared" si="13"/>
        <v>6453.9473684210534</v>
      </c>
      <c r="E214" s="26" t="s">
        <v>27</v>
      </c>
      <c r="F214" s="26">
        <f t="shared" si="14"/>
        <v>6095.7532894736942</v>
      </c>
      <c r="G214" s="6">
        <f t="shared" si="15"/>
        <v>537.82894736842115</v>
      </c>
      <c r="H214" s="6" t="s">
        <v>27</v>
      </c>
      <c r="I214" s="26">
        <f t="shared" si="16"/>
        <v>507.97944078947449</v>
      </c>
    </row>
    <row r="215" spans="1:9" x14ac:dyDescent="0.25">
      <c r="A215" s="6">
        <v>253000</v>
      </c>
      <c r="B215" s="6" t="s">
        <v>27</v>
      </c>
      <c r="C215" s="6">
        <v>253999</v>
      </c>
      <c r="D215" s="26">
        <f t="shared" si="13"/>
        <v>6095.3947368421068</v>
      </c>
      <c r="E215" s="26" t="s">
        <v>27</v>
      </c>
      <c r="F215" s="26">
        <f t="shared" si="14"/>
        <v>5737.2006578947476</v>
      </c>
      <c r="G215" s="6">
        <f t="shared" si="15"/>
        <v>507.94956140350888</v>
      </c>
      <c r="H215" s="6" t="s">
        <v>27</v>
      </c>
      <c r="I215" s="26">
        <f t="shared" si="16"/>
        <v>478.10005482456228</v>
      </c>
    </row>
    <row r="216" spans="1:9" x14ac:dyDescent="0.25">
      <c r="A216" s="6">
        <v>254000</v>
      </c>
      <c r="B216" s="6" t="s">
        <v>27</v>
      </c>
      <c r="C216" s="6">
        <v>254999</v>
      </c>
      <c r="D216" s="26">
        <f t="shared" si="13"/>
        <v>5736.8421052631602</v>
      </c>
      <c r="E216" s="26" t="s">
        <v>27</v>
      </c>
      <c r="F216" s="26">
        <f t="shared" si="14"/>
        <v>5378.648026315801</v>
      </c>
      <c r="G216" s="6">
        <f t="shared" si="15"/>
        <v>478.07017543859666</v>
      </c>
      <c r="H216" s="6" t="s">
        <v>27</v>
      </c>
      <c r="I216" s="26">
        <f t="shared" si="16"/>
        <v>448.22066885965006</v>
      </c>
    </row>
    <row r="217" spans="1:9" x14ac:dyDescent="0.25">
      <c r="A217" s="6">
        <v>255000</v>
      </c>
      <c r="B217" s="6" t="s">
        <v>27</v>
      </c>
      <c r="C217" s="6">
        <v>255999</v>
      </c>
      <c r="D217" s="26">
        <f t="shared" si="13"/>
        <v>5378.2894736842136</v>
      </c>
      <c r="E217" s="26" t="s">
        <v>27</v>
      </c>
      <c r="F217" s="26">
        <f t="shared" si="14"/>
        <v>5020.0953947368544</v>
      </c>
      <c r="G217" s="6">
        <f t="shared" si="15"/>
        <v>448.19078947368445</v>
      </c>
      <c r="H217" s="6" t="s">
        <v>27</v>
      </c>
      <c r="I217" s="26">
        <f t="shared" si="16"/>
        <v>418.34128289473784</v>
      </c>
    </row>
    <row r="218" spans="1:9" x14ac:dyDescent="0.25">
      <c r="A218" s="6">
        <v>256000</v>
      </c>
      <c r="B218" s="6" t="s">
        <v>27</v>
      </c>
      <c r="C218" s="6">
        <v>256999</v>
      </c>
      <c r="D218" s="26">
        <f t="shared" si="13"/>
        <v>5019.736842105267</v>
      </c>
      <c r="E218" s="26" t="s">
        <v>27</v>
      </c>
      <c r="F218" s="26">
        <f t="shared" si="14"/>
        <v>4661.5427631578932</v>
      </c>
      <c r="G218" s="6">
        <f t="shared" si="15"/>
        <v>418.31140350877223</v>
      </c>
      <c r="H218" s="6" t="s">
        <v>27</v>
      </c>
      <c r="I218" s="26">
        <f t="shared" si="16"/>
        <v>388.46189692982443</v>
      </c>
    </row>
    <row r="219" spans="1:9" x14ac:dyDescent="0.25">
      <c r="A219" s="6">
        <v>257000</v>
      </c>
      <c r="B219" s="6" t="s">
        <v>27</v>
      </c>
      <c r="C219" s="6">
        <v>257999</v>
      </c>
      <c r="D219" s="26">
        <f t="shared" si="13"/>
        <v>4661.1842105263204</v>
      </c>
      <c r="E219" s="26" t="s">
        <v>27</v>
      </c>
      <c r="F219" s="26">
        <f t="shared" si="14"/>
        <v>4302.9901315789466</v>
      </c>
      <c r="G219" s="6">
        <f t="shared" si="15"/>
        <v>388.43201754386001</v>
      </c>
      <c r="H219" s="6" t="s">
        <v>27</v>
      </c>
      <c r="I219" s="26">
        <f t="shared" si="16"/>
        <v>358.58251096491222</v>
      </c>
    </row>
    <row r="220" spans="1:9" x14ac:dyDescent="0.25">
      <c r="A220" s="6">
        <v>258000</v>
      </c>
      <c r="B220" s="6" t="s">
        <v>27</v>
      </c>
      <c r="C220" s="6">
        <v>258999</v>
      </c>
      <c r="D220" s="26">
        <f t="shared" si="13"/>
        <v>4302.6315789473738</v>
      </c>
      <c r="E220" s="26" t="s">
        <v>27</v>
      </c>
      <c r="F220" s="26">
        <f t="shared" si="14"/>
        <v>3944.4375</v>
      </c>
      <c r="G220" s="6">
        <f t="shared" si="15"/>
        <v>358.5526315789478</v>
      </c>
      <c r="H220" s="6" t="s">
        <v>27</v>
      </c>
      <c r="I220" s="26">
        <f t="shared" si="16"/>
        <v>328.703125</v>
      </c>
    </row>
    <row r="221" spans="1:9" x14ac:dyDescent="0.25">
      <c r="A221" s="6">
        <v>259000</v>
      </c>
      <c r="B221" s="6" t="s">
        <v>27</v>
      </c>
      <c r="C221" s="6">
        <v>259999</v>
      </c>
      <c r="D221" s="26">
        <f t="shared" si="13"/>
        <v>3944.0789473684272</v>
      </c>
      <c r="E221" s="26" t="s">
        <v>27</v>
      </c>
      <c r="F221" s="26">
        <f t="shared" si="14"/>
        <v>3585.8848684210534</v>
      </c>
      <c r="G221" s="6">
        <f t="shared" si="15"/>
        <v>328.67324561403558</v>
      </c>
      <c r="H221" s="6" t="s">
        <v>27</v>
      </c>
      <c r="I221" s="26">
        <f t="shared" si="16"/>
        <v>298.82373903508778</v>
      </c>
    </row>
    <row r="222" spans="1:9" x14ac:dyDescent="0.25">
      <c r="A222" s="6">
        <v>260000</v>
      </c>
      <c r="B222" s="6" t="s">
        <v>27</v>
      </c>
      <c r="C222" s="6">
        <v>260999</v>
      </c>
      <c r="D222" s="26">
        <f t="shared" si="13"/>
        <v>3585.5263157894806</v>
      </c>
      <c r="E222" s="26" t="s">
        <v>27</v>
      </c>
      <c r="F222" s="26">
        <f t="shared" si="14"/>
        <v>3227.3322368421068</v>
      </c>
      <c r="G222" s="6">
        <f t="shared" si="15"/>
        <v>298.79385964912336</v>
      </c>
      <c r="H222" s="6" t="s">
        <v>27</v>
      </c>
      <c r="I222" s="26">
        <f t="shared" si="16"/>
        <v>268.94435307017557</v>
      </c>
    </row>
    <row r="223" spans="1:9" x14ac:dyDescent="0.25">
      <c r="A223" s="6">
        <v>261000</v>
      </c>
      <c r="B223" s="6" t="s">
        <v>27</v>
      </c>
      <c r="C223" s="6">
        <v>261999</v>
      </c>
      <c r="D223" s="26">
        <f t="shared" si="13"/>
        <v>3226.973684210534</v>
      </c>
      <c r="E223" s="26" t="s">
        <v>27</v>
      </c>
      <c r="F223" s="26">
        <f t="shared" si="14"/>
        <v>2868.7796052631602</v>
      </c>
      <c r="G223" s="6">
        <f t="shared" si="15"/>
        <v>268.91447368421115</v>
      </c>
      <c r="H223" s="6" t="s">
        <v>27</v>
      </c>
      <c r="I223" s="26">
        <f t="shared" si="16"/>
        <v>239.06496710526335</v>
      </c>
    </row>
    <row r="224" spans="1:9" x14ac:dyDescent="0.25">
      <c r="A224" s="6">
        <v>262000</v>
      </c>
      <c r="B224" s="6" t="s">
        <v>27</v>
      </c>
      <c r="C224" s="6">
        <v>262999</v>
      </c>
      <c r="D224" s="26">
        <f t="shared" si="13"/>
        <v>2868.4210526315874</v>
      </c>
      <c r="E224" s="26" t="s">
        <v>27</v>
      </c>
      <c r="F224" s="26">
        <f t="shared" si="14"/>
        <v>2510.2269736842136</v>
      </c>
      <c r="G224" s="6">
        <f t="shared" si="15"/>
        <v>239.03508771929896</v>
      </c>
      <c r="H224" s="6" t="s">
        <v>27</v>
      </c>
      <c r="I224" s="26">
        <f t="shared" si="16"/>
        <v>209.18558114035113</v>
      </c>
    </row>
    <row r="225" spans="1:9" x14ac:dyDescent="0.25">
      <c r="A225" s="6">
        <v>263000</v>
      </c>
      <c r="B225" s="6" t="s">
        <v>27</v>
      </c>
      <c r="C225" s="6">
        <v>263999</v>
      </c>
      <c r="D225" s="26">
        <f t="shared" si="13"/>
        <v>2509.8684210526408</v>
      </c>
      <c r="E225" s="26" t="s">
        <v>27</v>
      </c>
      <c r="F225" s="26">
        <f t="shared" si="14"/>
        <v>2151.674342105267</v>
      </c>
      <c r="G225" s="6">
        <f t="shared" si="15"/>
        <v>209.15570175438674</v>
      </c>
      <c r="H225" s="6" t="s">
        <v>27</v>
      </c>
      <c r="I225" s="26">
        <f t="shared" si="16"/>
        <v>179.30619517543892</v>
      </c>
    </row>
    <row r="226" spans="1:9" x14ac:dyDescent="0.25">
      <c r="A226" s="6">
        <v>264000</v>
      </c>
      <c r="B226" s="6" t="s">
        <v>27</v>
      </c>
      <c r="C226" s="6">
        <v>264999</v>
      </c>
      <c r="D226" s="26">
        <f t="shared" si="13"/>
        <v>2151.3157894736942</v>
      </c>
      <c r="E226" s="26" t="s">
        <v>27</v>
      </c>
      <c r="F226" s="26">
        <f t="shared" si="14"/>
        <v>1793.1217105263204</v>
      </c>
      <c r="G226" s="6">
        <f t="shared" si="15"/>
        <v>179.27631578947452</v>
      </c>
      <c r="H226" s="6" t="s">
        <v>27</v>
      </c>
      <c r="I226" s="26">
        <f t="shared" si="16"/>
        <v>149.4268092105267</v>
      </c>
    </row>
    <row r="227" spans="1:9" x14ac:dyDescent="0.25">
      <c r="A227" s="6">
        <v>265000</v>
      </c>
      <c r="B227" s="6" t="s">
        <v>27</v>
      </c>
      <c r="C227" s="6">
        <v>265999</v>
      </c>
      <c r="D227" s="26">
        <f t="shared" si="13"/>
        <v>1792.7631578947476</v>
      </c>
      <c r="E227" s="26" t="s">
        <v>27</v>
      </c>
      <c r="F227" s="26">
        <f t="shared" si="14"/>
        <v>1434.5690789473738</v>
      </c>
      <c r="G227" s="6">
        <f t="shared" si="15"/>
        <v>149.39692982456231</v>
      </c>
      <c r="H227" s="6" t="s">
        <v>27</v>
      </c>
      <c r="I227" s="26">
        <f t="shared" si="16"/>
        <v>119.54742324561448</v>
      </c>
    </row>
    <row r="228" spans="1:9" x14ac:dyDescent="0.25">
      <c r="A228" s="6">
        <v>266000</v>
      </c>
      <c r="B228" s="6" t="s">
        <v>27</v>
      </c>
      <c r="C228" s="6">
        <v>266999</v>
      </c>
      <c r="D228" s="26">
        <f t="shared" si="13"/>
        <v>1434.210526315801</v>
      </c>
      <c r="E228" s="26" t="s">
        <v>27</v>
      </c>
      <c r="F228" s="26">
        <f t="shared" si="14"/>
        <v>1076.0164473684272</v>
      </c>
      <c r="G228" s="6">
        <f t="shared" si="15"/>
        <v>119.51754385965008</v>
      </c>
      <c r="H228" s="6" t="s">
        <v>27</v>
      </c>
      <c r="I228" s="26">
        <f t="shared" si="16"/>
        <v>89.668037280702265</v>
      </c>
    </row>
    <row r="229" spans="1:9" x14ac:dyDescent="0.25">
      <c r="A229" s="6">
        <v>267000</v>
      </c>
      <c r="B229" s="6" t="s">
        <v>27</v>
      </c>
      <c r="C229" s="6">
        <v>267999</v>
      </c>
      <c r="D229" s="26">
        <f t="shared" si="13"/>
        <v>1075.6578947368544</v>
      </c>
      <c r="E229" s="26" t="s">
        <v>27</v>
      </c>
      <c r="F229" s="26">
        <f t="shared" si="14"/>
        <v>717.46381578948058</v>
      </c>
      <c r="G229" s="6">
        <f t="shared" si="15"/>
        <v>89.638157894737859</v>
      </c>
      <c r="H229" s="6" t="s">
        <v>27</v>
      </c>
      <c r="I229" s="26">
        <f t="shared" si="16"/>
        <v>59.788651315790048</v>
      </c>
    </row>
    <row r="230" spans="1:9" x14ac:dyDescent="0.25">
      <c r="A230" s="6">
        <v>268000</v>
      </c>
      <c r="B230" s="6" t="s">
        <v>27</v>
      </c>
      <c r="C230" s="6">
        <v>268999</v>
      </c>
      <c r="D230" s="26">
        <f t="shared" si="13"/>
        <v>717.10526315789321</v>
      </c>
      <c r="E230" s="26" t="s">
        <v>27</v>
      </c>
      <c r="F230" s="26">
        <f t="shared" si="14"/>
        <v>358.91118421053397</v>
      </c>
      <c r="G230" s="6">
        <f t="shared" si="15"/>
        <v>59.758771929824434</v>
      </c>
      <c r="H230" s="6" t="s">
        <v>27</v>
      </c>
      <c r="I230" s="26">
        <f t="shared" si="16"/>
        <v>29.909265350877831</v>
      </c>
    </row>
    <row r="231" spans="1:9" x14ac:dyDescent="0.25">
      <c r="A231" s="6">
        <v>269000</v>
      </c>
      <c r="B231" s="6" t="s">
        <v>27</v>
      </c>
      <c r="C231" s="6">
        <v>269999</v>
      </c>
      <c r="D231" s="26">
        <f t="shared" si="13"/>
        <v>358.5526315789466</v>
      </c>
      <c r="E231" s="26" t="s">
        <v>27</v>
      </c>
      <c r="F231" s="26">
        <f t="shared" si="14"/>
        <v>0.35855263158737216</v>
      </c>
      <c r="G231" s="6">
        <f t="shared" si="15"/>
        <v>29.879385964912217</v>
      </c>
      <c r="H231" s="6" t="s">
        <v>27</v>
      </c>
      <c r="I231" s="26">
        <f t="shared" si="16"/>
        <v>2.9879385965614347E-2</v>
      </c>
    </row>
    <row r="232" spans="1:9" x14ac:dyDescent="0.25">
      <c r="A232" s="6">
        <v>270000</v>
      </c>
      <c r="B232" s="6" t="s">
        <v>27</v>
      </c>
      <c r="C232" s="6"/>
      <c r="D232" s="26">
        <f t="shared" si="13"/>
        <v>0</v>
      </c>
      <c r="E232" s="26" t="s">
        <v>27</v>
      </c>
      <c r="F232" s="26">
        <v>0</v>
      </c>
      <c r="G232" s="6">
        <f t="shared" si="15"/>
        <v>0</v>
      </c>
      <c r="H232" s="6" t="s">
        <v>27</v>
      </c>
      <c r="I232" s="26">
        <f t="shared" si="16"/>
        <v>0</v>
      </c>
    </row>
  </sheetData>
  <mergeCells count="2">
    <mergeCell ref="A1:D1"/>
    <mergeCell ref="A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topLeftCell="A203" workbookViewId="0">
      <selection activeCell="A3" sqref="A3:I234"/>
    </sheetView>
  </sheetViews>
  <sheetFormatPr defaultRowHeight="15" x14ac:dyDescent="0.25"/>
  <sheetData>
    <row r="1" spans="1:9" x14ac:dyDescent="0.25">
      <c r="A1" s="31" t="s">
        <v>25</v>
      </c>
      <c r="B1" s="31"/>
      <c r="C1" s="31"/>
      <c r="D1" s="31"/>
      <c r="E1" s="25"/>
      <c r="F1" s="25"/>
      <c r="G1" s="25"/>
      <c r="H1" s="25"/>
      <c r="I1" s="25"/>
    </row>
    <row r="2" spans="1:9" x14ac:dyDescent="0.25">
      <c r="A2" s="31" t="s">
        <v>28</v>
      </c>
      <c r="B2" s="31"/>
      <c r="C2" s="31"/>
      <c r="D2" s="25"/>
      <c r="E2" s="25" t="s">
        <v>29</v>
      </c>
      <c r="F2" s="25"/>
      <c r="G2" s="8" t="s">
        <v>26</v>
      </c>
      <c r="H2" s="8"/>
      <c r="I2" s="25"/>
    </row>
    <row r="3" spans="1:9" x14ac:dyDescent="0.25">
      <c r="A3" s="6">
        <v>0</v>
      </c>
      <c r="B3" s="6" t="s">
        <v>27</v>
      </c>
      <c r="C3" s="6">
        <v>69999</v>
      </c>
      <c r="D3" s="26">
        <f t="shared" ref="D3:D66" si="0">MAX(0,GB_paralder-aftrap_paralder*MAX(0,A3-start_paralder))</f>
        <v>71286</v>
      </c>
      <c r="E3" s="26" t="s">
        <v>27</v>
      </c>
      <c r="F3" s="26">
        <f t="shared" ref="F3:F66" si="1">MAX(0,GB_paralder-aftrap_paralder*MAX(0,C3-start_paralder))</f>
        <v>71286</v>
      </c>
      <c r="G3" s="6">
        <f t="shared" ref="G3" si="2">D3/12</f>
        <v>5940.5</v>
      </c>
      <c r="H3" s="6" t="s">
        <v>27</v>
      </c>
      <c r="I3" s="26">
        <f>F3/12</f>
        <v>5940.5</v>
      </c>
    </row>
    <row r="4" spans="1:9" x14ac:dyDescent="0.25">
      <c r="A4" s="6">
        <v>70000</v>
      </c>
      <c r="B4" s="6" t="s">
        <v>27</v>
      </c>
      <c r="C4" s="6">
        <v>70999</v>
      </c>
      <c r="D4" s="26">
        <f t="shared" si="0"/>
        <v>71286</v>
      </c>
      <c r="E4" s="26" t="s">
        <v>27</v>
      </c>
      <c r="F4" s="26">
        <f t="shared" si="1"/>
        <v>70976.370808695647</v>
      </c>
      <c r="G4" s="6">
        <f t="shared" ref="G4:G67" si="3">D4/12</f>
        <v>5940.5</v>
      </c>
      <c r="H4" s="6" t="s">
        <v>27</v>
      </c>
      <c r="I4" s="26">
        <f t="shared" ref="I4:I67" si="4">F4/12</f>
        <v>5914.6975673913039</v>
      </c>
    </row>
    <row r="5" spans="1:9" x14ac:dyDescent="0.25">
      <c r="A5" s="6">
        <v>71000</v>
      </c>
      <c r="B5" s="6" t="s">
        <v>27</v>
      </c>
      <c r="C5" s="6">
        <v>71999</v>
      </c>
      <c r="D5" s="26">
        <f t="shared" si="0"/>
        <v>70976.060869565219</v>
      </c>
      <c r="E5" s="26" t="s">
        <v>27</v>
      </c>
      <c r="F5" s="26">
        <f t="shared" si="1"/>
        <v>70666.431678260866</v>
      </c>
      <c r="G5" s="6">
        <f t="shared" si="3"/>
        <v>5914.6717391304346</v>
      </c>
      <c r="H5" s="6" t="s">
        <v>27</v>
      </c>
      <c r="I5" s="26">
        <f t="shared" si="4"/>
        <v>5888.8693065217385</v>
      </c>
    </row>
    <row r="6" spans="1:9" x14ac:dyDescent="0.25">
      <c r="A6" s="6">
        <v>72000</v>
      </c>
      <c r="B6" s="6" t="s">
        <v>27</v>
      </c>
      <c r="C6" s="6">
        <v>72999</v>
      </c>
      <c r="D6" s="26">
        <f t="shared" si="0"/>
        <v>70666.121739130438</v>
      </c>
      <c r="E6" s="26" t="s">
        <v>27</v>
      </c>
      <c r="F6" s="26">
        <f t="shared" si="1"/>
        <v>70356.492547826085</v>
      </c>
      <c r="G6" s="6">
        <f t="shared" si="3"/>
        <v>5888.8434782608701</v>
      </c>
      <c r="H6" s="6" t="s">
        <v>27</v>
      </c>
      <c r="I6" s="26">
        <f t="shared" si="4"/>
        <v>5863.041045652174</v>
      </c>
    </row>
    <row r="7" spans="1:9" x14ac:dyDescent="0.25">
      <c r="A7" s="6">
        <v>73000</v>
      </c>
      <c r="B7" s="6" t="s">
        <v>27</v>
      </c>
      <c r="C7" s="6">
        <v>73999</v>
      </c>
      <c r="D7" s="26">
        <f t="shared" si="0"/>
        <v>70356.182608695657</v>
      </c>
      <c r="E7" s="26" t="s">
        <v>27</v>
      </c>
      <c r="F7" s="26">
        <f t="shared" si="1"/>
        <v>70046.553417391304</v>
      </c>
      <c r="G7" s="6">
        <f t="shared" si="3"/>
        <v>5863.0152173913048</v>
      </c>
      <c r="H7" s="6" t="s">
        <v>27</v>
      </c>
      <c r="I7" s="26">
        <f t="shared" si="4"/>
        <v>5837.2127847826087</v>
      </c>
    </row>
    <row r="8" spans="1:9" x14ac:dyDescent="0.25">
      <c r="A8" s="6">
        <v>74000</v>
      </c>
      <c r="B8" s="6" t="s">
        <v>27</v>
      </c>
      <c r="C8" s="6">
        <v>74999</v>
      </c>
      <c r="D8" s="26">
        <f t="shared" si="0"/>
        <v>70046.243478260876</v>
      </c>
      <c r="E8" s="26" t="s">
        <v>27</v>
      </c>
      <c r="F8" s="26">
        <f t="shared" si="1"/>
        <v>69736.614286956523</v>
      </c>
      <c r="G8" s="6">
        <f t="shared" si="3"/>
        <v>5837.1869565217394</v>
      </c>
      <c r="H8" s="6" t="s">
        <v>27</v>
      </c>
      <c r="I8" s="26">
        <f t="shared" si="4"/>
        <v>5811.3845239130433</v>
      </c>
    </row>
    <row r="9" spans="1:9" x14ac:dyDescent="0.25">
      <c r="A9" s="6">
        <v>75000</v>
      </c>
      <c r="B9" s="6" t="s">
        <v>27</v>
      </c>
      <c r="C9" s="6">
        <v>75999</v>
      </c>
      <c r="D9" s="26">
        <f t="shared" si="0"/>
        <v>69736.304347826081</v>
      </c>
      <c r="E9" s="26" t="s">
        <v>27</v>
      </c>
      <c r="F9" s="26">
        <f t="shared" si="1"/>
        <v>69426.675156521742</v>
      </c>
      <c r="G9" s="6">
        <f t="shared" si="3"/>
        <v>5811.3586956521731</v>
      </c>
      <c r="H9" s="6" t="s">
        <v>27</v>
      </c>
      <c r="I9" s="26">
        <f t="shared" si="4"/>
        <v>5785.5562630434788</v>
      </c>
    </row>
    <row r="10" spans="1:9" x14ac:dyDescent="0.25">
      <c r="A10" s="6">
        <v>76000</v>
      </c>
      <c r="B10" s="6" t="s">
        <v>27</v>
      </c>
      <c r="C10" s="6">
        <v>76999</v>
      </c>
      <c r="D10" s="26">
        <f t="shared" si="0"/>
        <v>69426.3652173913</v>
      </c>
      <c r="E10" s="26" t="s">
        <v>27</v>
      </c>
      <c r="F10" s="26">
        <f t="shared" si="1"/>
        <v>69116.736026086961</v>
      </c>
      <c r="G10" s="6">
        <f t="shared" si="3"/>
        <v>5785.5304347826086</v>
      </c>
      <c r="H10" s="6" t="s">
        <v>27</v>
      </c>
      <c r="I10" s="26">
        <f t="shared" si="4"/>
        <v>5759.7280021739134</v>
      </c>
    </row>
    <row r="11" spans="1:9" x14ac:dyDescent="0.25">
      <c r="A11" s="6">
        <v>77000</v>
      </c>
      <c r="B11" s="6" t="s">
        <v>27</v>
      </c>
      <c r="C11" s="6">
        <v>77999</v>
      </c>
      <c r="D11" s="26">
        <f t="shared" si="0"/>
        <v>69116.426086956519</v>
      </c>
      <c r="E11" s="26" t="s">
        <v>27</v>
      </c>
      <c r="F11" s="26">
        <f t="shared" si="1"/>
        <v>68806.79689565218</v>
      </c>
      <c r="G11" s="6">
        <f t="shared" si="3"/>
        <v>5759.7021739130432</v>
      </c>
      <c r="H11" s="6" t="s">
        <v>27</v>
      </c>
      <c r="I11" s="26">
        <f t="shared" si="4"/>
        <v>5733.899741304348</v>
      </c>
    </row>
    <row r="12" spans="1:9" x14ac:dyDescent="0.25">
      <c r="A12" s="6">
        <v>78000</v>
      </c>
      <c r="B12" s="6" t="s">
        <v>27</v>
      </c>
      <c r="C12" s="6">
        <v>78999</v>
      </c>
      <c r="D12" s="26">
        <f t="shared" si="0"/>
        <v>68806.486956521738</v>
      </c>
      <c r="E12" s="26" t="s">
        <v>27</v>
      </c>
      <c r="F12" s="26">
        <f t="shared" si="1"/>
        <v>68496.857765217384</v>
      </c>
      <c r="G12" s="6">
        <f t="shared" si="3"/>
        <v>5733.8739130434778</v>
      </c>
      <c r="H12" s="6" t="s">
        <v>27</v>
      </c>
      <c r="I12" s="26">
        <f t="shared" si="4"/>
        <v>5708.0714804347817</v>
      </c>
    </row>
    <row r="13" spans="1:9" x14ac:dyDescent="0.25">
      <c r="A13" s="6">
        <v>79000</v>
      </c>
      <c r="B13" s="6" t="s">
        <v>27</v>
      </c>
      <c r="C13" s="6">
        <v>79999</v>
      </c>
      <c r="D13" s="26">
        <f t="shared" si="0"/>
        <v>68496.547826086957</v>
      </c>
      <c r="E13" s="26" t="s">
        <v>27</v>
      </c>
      <c r="F13" s="26">
        <f t="shared" si="1"/>
        <v>68186.918634782603</v>
      </c>
      <c r="G13" s="6">
        <f t="shared" si="3"/>
        <v>5708.0456521739134</v>
      </c>
      <c r="H13" s="6" t="s">
        <v>27</v>
      </c>
      <c r="I13" s="26">
        <f t="shared" si="4"/>
        <v>5682.2432195652173</v>
      </c>
    </row>
    <row r="14" spans="1:9" x14ac:dyDescent="0.25">
      <c r="A14" s="6">
        <v>80000</v>
      </c>
      <c r="B14" s="6" t="s">
        <v>27</v>
      </c>
      <c r="C14" s="6">
        <v>80999</v>
      </c>
      <c r="D14" s="26">
        <f t="shared" si="0"/>
        <v>68186.608695652176</v>
      </c>
      <c r="E14" s="26" t="s">
        <v>27</v>
      </c>
      <c r="F14" s="26">
        <f t="shared" si="1"/>
        <v>67876.979504347823</v>
      </c>
      <c r="G14" s="6">
        <f t="shared" si="3"/>
        <v>5682.217391304348</v>
      </c>
      <c r="H14" s="6" t="s">
        <v>27</v>
      </c>
      <c r="I14" s="26">
        <f t="shared" si="4"/>
        <v>5656.4149586956519</v>
      </c>
    </row>
    <row r="15" spans="1:9" x14ac:dyDescent="0.25">
      <c r="A15" s="6">
        <v>81000</v>
      </c>
      <c r="B15" s="6" t="s">
        <v>27</v>
      </c>
      <c r="C15" s="6">
        <v>81999</v>
      </c>
      <c r="D15" s="26">
        <f t="shared" si="0"/>
        <v>67876.669565217395</v>
      </c>
      <c r="E15" s="26" t="s">
        <v>27</v>
      </c>
      <c r="F15" s="26">
        <f t="shared" si="1"/>
        <v>67567.040373913042</v>
      </c>
      <c r="G15" s="6">
        <f t="shared" si="3"/>
        <v>5656.3891304347826</v>
      </c>
      <c r="H15" s="6" t="s">
        <v>27</v>
      </c>
      <c r="I15" s="26">
        <f t="shared" si="4"/>
        <v>5630.5866978260865</v>
      </c>
    </row>
    <row r="16" spans="1:9" x14ac:dyDescent="0.25">
      <c r="A16" s="6">
        <v>82000</v>
      </c>
      <c r="B16" s="6" t="s">
        <v>27</v>
      </c>
      <c r="C16" s="6">
        <v>82999</v>
      </c>
      <c r="D16" s="26">
        <f t="shared" si="0"/>
        <v>67566.730434782614</v>
      </c>
      <c r="E16" s="26" t="s">
        <v>27</v>
      </c>
      <c r="F16" s="26">
        <f t="shared" si="1"/>
        <v>67257.101243478261</v>
      </c>
      <c r="G16" s="6">
        <f t="shared" si="3"/>
        <v>5630.5608695652181</v>
      </c>
      <c r="H16" s="6" t="s">
        <v>27</v>
      </c>
      <c r="I16" s="26">
        <f t="shared" si="4"/>
        <v>5604.758436956522</v>
      </c>
    </row>
    <row r="17" spans="1:9" x14ac:dyDescent="0.25">
      <c r="A17" s="6">
        <v>83000</v>
      </c>
      <c r="B17" s="6" t="s">
        <v>27</v>
      </c>
      <c r="C17" s="6">
        <v>83999</v>
      </c>
      <c r="D17" s="26">
        <f t="shared" si="0"/>
        <v>67256.791304347833</v>
      </c>
      <c r="E17" s="26" t="s">
        <v>27</v>
      </c>
      <c r="F17" s="26">
        <f t="shared" si="1"/>
        <v>66947.16211304348</v>
      </c>
      <c r="G17" s="6">
        <f t="shared" si="3"/>
        <v>5604.7326086956527</v>
      </c>
      <c r="H17" s="6" t="s">
        <v>27</v>
      </c>
      <c r="I17" s="26">
        <f t="shared" si="4"/>
        <v>5578.9301760869566</v>
      </c>
    </row>
    <row r="18" spans="1:9" x14ac:dyDescent="0.25">
      <c r="A18" s="6">
        <v>84000</v>
      </c>
      <c r="B18" s="6" t="s">
        <v>27</v>
      </c>
      <c r="C18" s="6">
        <v>84999</v>
      </c>
      <c r="D18" s="26">
        <f t="shared" si="0"/>
        <v>66946.852173913037</v>
      </c>
      <c r="E18" s="26" t="s">
        <v>27</v>
      </c>
      <c r="F18" s="26">
        <f t="shared" si="1"/>
        <v>66637.222982608699</v>
      </c>
      <c r="G18" s="6">
        <f t="shared" si="3"/>
        <v>5578.9043478260865</v>
      </c>
      <c r="H18" s="6" t="s">
        <v>27</v>
      </c>
      <c r="I18" s="26">
        <f t="shared" si="4"/>
        <v>5553.1019152173913</v>
      </c>
    </row>
    <row r="19" spans="1:9" x14ac:dyDescent="0.25">
      <c r="A19" s="6">
        <v>85000</v>
      </c>
      <c r="B19" s="6" t="s">
        <v>27</v>
      </c>
      <c r="C19" s="6">
        <v>85999</v>
      </c>
      <c r="D19" s="26">
        <f t="shared" si="0"/>
        <v>66636.913043478256</v>
      </c>
      <c r="E19" s="26" t="s">
        <v>27</v>
      </c>
      <c r="F19" s="26">
        <f t="shared" si="1"/>
        <v>66327.283852173918</v>
      </c>
      <c r="G19" s="6">
        <f t="shared" si="3"/>
        <v>5553.0760869565211</v>
      </c>
      <c r="H19" s="6" t="s">
        <v>27</v>
      </c>
      <c r="I19" s="26">
        <f t="shared" si="4"/>
        <v>5527.2736543478268</v>
      </c>
    </row>
    <row r="20" spans="1:9" x14ac:dyDescent="0.25">
      <c r="A20" s="6">
        <v>86000</v>
      </c>
      <c r="B20" s="6" t="s">
        <v>27</v>
      </c>
      <c r="C20" s="6">
        <v>86999</v>
      </c>
      <c r="D20" s="26">
        <f t="shared" si="0"/>
        <v>66326.973913043475</v>
      </c>
      <c r="E20" s="26" t="s">
        <v>27</v>
      </c>
      <c r="F20" s="26">
        <f t="shared" si="1"/>
        <v>66017.344721739137</v>
      </c>
      <c r="G20" s="6">
        <f t="shared" si="3"/>
        <v>5527.2478260869566</v>
      </c>
      <c r="H20" s="6" t="s">
        <v>27</v>
      </c>
      <c r="I20" s="26">
        <f t="shared" si="4"/>
        <v>5501.4453934782614</v>
      </c>
    </row>
    <row r="21" spans="1:9" x14ac:dyDescent="0.25">
      <c r="A21" s="6">
        <v>87000</v>
      </c>
      <c r="B21" s="6" t="s">
        <v>27</v>
      </c>
      <c r="C21" s="6">
        <v>87999</v>
      </c>
      <c r="D21" s="26">
        <f t="shared" si="0"/>
        <v>66017.034782608695</v>
      </c>
      <c r="E21" s="26" t="s">
        <v>27</v>
      </c>
      <c r="F21" s="26">
        <f t="shared" si="1"/>
        <v>65707.405591304341</v>
      </c>
      <c r="G21" s="6">
        <f t="shared" si="3"/>
        <v>5501.4195652173912</v>
      </c>
      <c r="H21" s="6" t="s">
        <v>27</v>
      </c>
      <c r="I21" s="26">
        <f t="shared" si="4"/>
        <v>5475.6171326086951</v>
      </c>
    </row>
    <row r="22" spans="1:9" x14ac:dyDescent="0.25">
      <c r="A22" s="6">
        <v>88000</v>
      </c>
      <c r="B22" s="6" t="s">
        <v>27</v>
      </c>
      <c r="C22" s="6">
        <v>88999</v>
      </c>
      <c r="D22" s="26">
        <f t="shared" si="0"/>
        <v>65707.095652173914</v>
      </c>
      <c r="E22" s="26" t="s">
        <v>27</v>
      </c>
      <c r="F22" s="26">
        <f t="shared" si="1"/>
        <v>65397.466460869568</v>
      </c>
      <c r="G22" s="6">
        <f t="shared" si="3"/>
        <v>5475.5913043478258</v>
      </c>
      <c r="H22" s="6" t="s">
        <v>27</v>
      </c>
      <c r="I22" s="26">
        <f t="shared" si="4"/>
        <v>5449.7888717391306</v>
      </c>
    </row>
    <row r="23" spans="1:9" x14ac:dyDescent="0.25">
      <c r="A23" s="6">
        <v>89000</v>
      </c>
      <c r="B23" s="6" t="s">
        <v>27</v>
      </c>
      <c r="C23" s="6">
        <v>89999</v>
      </c>
      <c r="D23" s="26">
        <f t="shared" si="0"/>
        <v>65397.156521739133</v>
      </c>
      <c r="E23" s="26" t="s">
        <v>27</v>
      </c>
      <c r="F23" s="26">
        <f t="shared" si="1"/>
        <v>65087.527330434779</v>
      </c>
      <c r="G23" s="6">
        <f t="shared" si="3"/>
        <v>5449.7630434782614</v>
      </c>
      <c r="H23" s="6" t="s">
        <v>27</v>
      </c>
      <c r="I23" s="26">
        <f t="shared" si="4"/>
        <v>5423.9606108695652</v>
      </c>
    </row>
    <row r="24" spans="1:9" x14ac:dyDescent="0.25">
      <c r="A24" s="6">
        <v>90000</v>
      </c>
      <c r="B24" s="6" t="s">
        <v>27</v>
      </c>
      <c r="C24" s="6">
        <v>90999</v>
      </c>
      <c r="D24" s="26">
        <f t="shared" si="0"/>
        <v>65087.217391304352</v>
      </c>
      <c r="E24" s="26" t="s">
        <v>27</v>
      </c>
      <c r="F24" s="26">
        <f t="shared" si="1"/>
        <v>64777.588199999998</v>
      </c>
      <c r="G24" s="6">
        <f t="shared" si="3"/>
        <v>5423.934782608696</v>
      </c>
      <c r="H24" s="6" t="s">
        <v>27</v>
      </c>
      <c r="I24" s="26">
        <f t="shared" si="4"/>
        <v>5398.1323499999999</v>
      </c>
    </row>
    <row r="25" spans="1:9" x14ac:dyDescent="0.25">
      <c r="A25" s="6">
        <v>91000</v>
      </c>
      <c r="B25" s="6" t="s">
        <v>27</v>
      </c>
      <c r="C25" s="6">
        <v>91999</v>
      </c>
      <c r="D25" s="26">
        <f t="shared" si="0"/>
        <v>64777.278260869563</v>
      </c>
      <c r="E25" s="26" t="s">
        <v>27</v>
      </c>
      <c r="F25" s="26">
        <f t="shared" si="1"/>
        <v>64467.649069565217</v>
      </c>
      <c r="G25" s="6">
        <f t="shared" si="3"/>
        <v>5398.1065217391306</v>
      </c>
      <c r="H25" s="6" t="s">
        <v>27</v>
      </c>
      <c r="I25" s="26">
        <f t="shared" si="4"/>
        <v>5372.3040891304345</v>
      </c>
    </row>
    <row r="26" spans="1:9" x14ac:dyDescent="0.25">
      <c r="A26" s="6">
        <v>92000</v>
      </c>
      <c r="B26" s="6" t="s">
        <v>27</v>
      </c>
      <c r="C26" s="6">
        <v>92999</v>
      </c>
      <c r="D26" s="26">
        <f t="shared" si="0"/>
        <v>64467.339130434782</v>
      </c>
      <c r="E26" s="26" t="s">
        <v>27</v>
      </c>
      <c r="F26" s="26">
        <f t="shared" si="1"/>
        <v>64157.709939130436</v>
      </c>
      <c r="G26" s="6">
        <f t="shared" si="3"/>
        <v>5372.2782608695652</v>
      </c>
      <c r="H26" s="6" t="s">
        <v>27</v>
      </c>
      <c r="I26" s="26">
        <f t="shared" si="4"/>
        <v>5346.47582826087</v>
      </c>
    </row>
    <row r="27" spans="1:9" x14ac:dyDescent="0.25">
      <c r="A27" s="6">
        <v>93000</v>
      </c>
      <c r="B27" s="6" t="s">
        <v>27</v>
      </c>
      <c r="C27" s="6">
        <v>93999</v>
      </c>
      <c r="D27" s="26">
        <f t="shared" si="0"/>
        <v>64157.4</v>
      </c>
      <c r="E27" s="26" t="s">
        <v>27</v>
      </c>
      <c r="F27" s="26">
        <f t="shared" si="1"/>
        <v>63847.770808695655</v>
      </c>
      <c r="G27" s="6">
        <f t="shared" si="3"/>
        <v>5346.45</v>
      </c>
      <c r="H27" s="6" t="s">
        <v>27</v>
      </c>
      <c r="I27" s="26">
        <f t="shared" si="4"/>
        <v>5320.6475673913046</v>
      </c>
    </row>
    <row r="28" spans="1:9" x14ac:dyDescent="0.25">
      <c r="A28" s="6">
        <v>94000</v>
      </c>
      <c r="B28" s="6" t="s">
        <v>27</v>
      </c>
      <c r="C28" s="6">
        <v>94999</v>
      </c>
      <c r="D28" s="26">
        <f t="shared" si="0"/>
        <v>63847.46086956522</v>
      </c>
      <c r="E28" s="26" t="s">
        <v>27</v>
      </c>
      <c r="F28" s="26">
        <f t="shared" si="1"/>
        <v>63537.831678260867</v>
      </c>
      <c r="G28" s="6">
        <f t="shared" si="3"/>
        <v>5320.6217391304353</v>
      </c>
      <c r="H28" s="6" t="s">
        <v>27</v>
      </c>
      <c r="I28" s="26">
        <f t="shared" si="4"/>
        <v>5294.8193065217392</v>
      </c>
    </row>
    <row r="29" spans="1:9" x14ac:dyDescent="0.25">
      <c r="A29" s="6">
        <v>95000</v>
      </c>
      <c r="B29" s="6" t="s">
        <v>27</v>
      </c>
      <c r="C29" s="6">
        <v>95999</v>
      </c>
      <c r="D29" s="26">
        <f t="shared" si="0"/>
        <v>63537.521739130432</v>
      </c>
      <c r="E29" s="26" t="s">
        <v>27</v>
      </c>
      <c r="F29" s="26">
        <f t="shared" si="1"/>
        <v>63227.892547826086</v>
      </c>
      <c r="G29" s="6">
        <f t="shared" si="3"/>
        <v>5294.7934782608691</v>
      </c>
      <c r="H29" s="6" t="s">
        <v>27</v>
      </c>
      <c r="I29" s="26">
        <f t="shared" si="4"/>
        <v>5268.9910456521739</v>
      </c>
    </row>
    <row r="30" spans="1:9" x14ac:dyDescent="0.25">
      <c r="A30" s="6">
        <v>96000</v>
      </c>
      <c r="B30" s="6" t="s">
        <v>27</v>
      </c>
      <c r="C30" s="6">
        <v>96999</v>
      </c>
      <c r="D30" s="26">
        <f t="shared" si="0"/>
        <v>63227.582608695651</v>
      </c>
      <c r="E30" s="26" t="s">
        <v>27</v>
      </c>
      <c r="F30" s="26">
        <f t="shared" si="1"/>
        <v>62917.953417391305</v>
      </c>
      <c r="G30" s="6">
        <f t="shared" si="3"/>
        <v>5268.9652173913046</v>
      </c>
      <c r="H30" s="6" t="s">
        <v>27</v>
      </c>
      <c r="I30" s="26">
        <f t="shared" si="4"/>
        <v>5243.1627847826085</v>
      </c>
    </row>
    <row r="31" spans="1:9" x14ac:dyDescent="0.25">
      <c r="A31" s="6">
        <v>97000</v>
      </c>
      <c r="B31" s="6" t="s">
        <v>27</v>
      </c>
      <c r="C31" s="6">
        <v>97999</v>
      </c>
      <c r="D31" s="26">
        <f t="shared" si="0"/>
        <v>62917.64347826087</v>
      </c>
      <c r="E31" s="26" t="s">
        <v>27</v>
      </c>
      <c r="F31" s="26">
        <f t="shared" si="1"/>
        <v>62608.014286956524</v>
      </c>
      <c r="G31" s="6">
        <f t="shared" si="3"/>
        <v>5243.1369565217392</v>
      </c>
      <c r="H31" s="6" t="s">
        <v>27</v>
      </c>
      <c r="I31" s="26">
        <f t="shared" si="4"/>
        <v>5217.334523913044</v>
      </c>
    </row>
    <row r="32" spans="1:9" x14ac:dyDescent="0.25">
      <c r="A32" s="6">
        <v>98000</v>
      </c>
      <c r="B32" s="6" t="s">
        <v>27</v>
      </c>
      <c r="C32" s="6">
        <v>98999</v>
      </c>
      <c r="D32" s="26">
        <f t="shared" si="0"/>
        <v>62607.704347826089</v>
      </c>
      <c r="E32" s="26" t="s">
        <v>27</v>
      </c>
      <c r="F32" s="26">
        <f t="shared" si="1"/>
        <v>62298.075156521736</v>
      </c>
      <c r="G32" s="6">
        <f t="shared" si="3"/>
        <v>5217.3086956521738</v>
      </c>
      <c r="H32" s="6" t="s">
        <v>27</v>
      </c>
      <c r="I32" s="26">
        <f t="shared" si="4"/>
        <v>5191.5062630434777</v>
      </c>
    </row>
    <row r="33" spans="1:9" x14ac:dyDescent="0.25">
      <c r="A33" s="6">
        <v>99000</v>
      </c>
      <c r="B33" s="6" t="s">
        <v>27</v>
      </c>
      <c r="C33" s="6">
        <v>99999</v>
      </c>
      <c r="D33" s="26">
        <f t="shared" si="0"/>
        <v>62297.765217391308</v>
      </c>
      <c r="E33" s="26" t="s">
        <v>27</v>
      </c>
      <c r="F33" s="26">
        <f t="shared" si="1"/>
        <v>61988.136026086955</v>
      </c>
      <c r="G33" s="6">
        <f t="shared" si="3"/>
        <v>5191.4804347826093</v>
      </c>
      <c r="H33" s="6" t="s">
        <v>27</v>
      </c>
      <c r="I33" s="26">
        <f t="shared" si="4"/>
        <v>5165.6780021739132</v>
      </c>
    </row>
    <row r="34" spans="1:9" x14ac:dyDescent="0.25">
      <c r="A34" s="6">
        <v>100000</v>
      </c>
      <c r="B34" s="6" t="s">
        <v>27</v>
      </c>
      <c r="C34" s="6">
        <v>100999</v>
      </c>
      <c r="D34" s="26">
        <f t="shared" si="0"/>
        <v>61987.82608695652</v>
      </c>
      <c r="E34" s="26" t="s">
        <v>27</v>
      </c>
      <c r="F34" s="26">
        <f t="shared" si="1"/>
        <v>61678.196895652174</v>
      </c>
      <c r="G34" s="6">
        <f t="shared" si="3"/>
        <v>5165.652173913043</v>
      </c>
      <c r="H34" s="6" t="s">
        <v>27</v>
      </c>
      <c r="I34" s="26">
        <f t="shared" si="4"/>
        <v>5139.8497413043478</v>
      </c>
    </row>
    <row r="35" spans="1:9" x14ac:dyDescent="0.25">
      <c r="A35" s="6">
        <v>101000</v>
      </c>
      <c r="B35" s="6" t="s">
        <v>27</v>
      </c>
      <c r="C35" s="6">
        <v>101999</v>
      </c>
      <c r="D35" s="26">
        <f t="shared" si="0"/>
        <v>61677.886956521739</v>
      </c>
      <c r="E35" s="26" t="s">
        <v>27</v>
      </c>
      <c r="F35" s="26">
        <f t="shared" si="1"/>
        <v>61368.257765217393</v>
      </c>
      <c r="G35" s="6">
        <f t="shared" si="3"/>
        <v>5139.8239130434786</v>
      </c>
      <c r="H35" s="6" t="s">
        <v>27</v>
      </c>
      <c r="I35" s="26">
        <f t="shared" si="4"/>
        <v>5114.0214804347825</v>
      </c>
    </row>
    <row r="36" spans="1:9" x14ac:dyDescent="0.25">
      <c r="A36" s="6">
        <v>102000</v>
      </c>
      <c r="B36" s="6" t="s">
        <v>27</v>
      </c>
      <c r="C36" s="6">
        <v>102999</v>
      </c>
      <c r="D36" s="26">
        <f t="shared" si="0"/>
        <v>61367.947826086958</v>
      </c>
      <c r="E36" s="26" t="s">
        <v>27</v>
      </c>
      <c r="F36" s="26">
        <f t="shared" si="1"/>
        <v>61058.318634782612</v>
      </c>
      <c r="G36" s="6">
        <f t="shared" si="3"/>
        <v>5113.9956521739132</v>
      </c>
      <c r="H36" s="6" t="s">
        <v>27</v>
      </c>
      <c r="I36" s="26">
        <f t="shared" si="4"/>
        <v>5088.193219565218</v>
      </c>
    </row>
    <row r="37" spans="1:9" x14ac:dyDescent="0.25">
      <c r="A37" s="6">
        <v>103000</v>
      </c>
      <c r="B37" s="6" t="s">
        <v>27</v>
      </c>
      <c r="C37" s="6">
        <v>103999</v>
      </c>
      <c r="D37" s="26">
        <f t="shared" si="0"/>
        <v>61058.00869565217</v>
      </c>
      <c r="E37" s="26" t="s">
        <v>27</v>
      </c>
      <c r="F37" s="26">
        <f t="shared" si="1"/>
        <v>60748.379504347824</v>
      </c>
      <c r="G37" s="6">
        <f t="shared" si="3"/>
        <v>5088.1673913043478</v>
      </c>
      <c r="H37" s="6" t="s">
        <v>27</v>
      </c>
      <c r="I37" s="26">
        <f t="shared" si="4"/>
        <v>5062.3649586956517</v>
      </c>
    </row>
    <row r="38" spans="1:9" x14ac:dyDescent="0.25">
      <c r="A38" s="6">
        <v>104000</v>
      </c>
      <c r="B38" s="6" t="s">
        <v>27</v>
      </c>
      <c r="C38" s="6">
        <v>104999</v>
      </c>
      <c r="D38" s="26">
        <f t="shared" si="0"/>
        <v>60748.069565217389</v>
      </c>
      <c r="E38" s="26" t="s">
        <v>27</v>
      </c>
      <c r="F38" s="26">
        <f t="shared" si="1"/>
        <v>60438.440373913043</v>
      </c>
      <c r="G38" s="6">
        <f t="shared" si="3"/>
        <v>5062.3391304347824</v>
      </c>
      <c r="H38" s="6" t="s">
        <v>27</v>
      </c>
      <c r="I38" s="26">
        <f t="shared" si="4"/>
        <v>5036.5366978260872</v>
      </c>
    </row>
    <row r="39" spans="1:9" x14ac:dyDescent="0.25">
      <c r="A39" s="6">
        <v>105000</v>
      </c>
      <c r="B39" s="6" t="s">
        <v>27</v>
      </c>
      <c r="C39" s="6">
        <v>105999</v>
      </c>
      <c r="D39" s="26">
        <f t="shared" si="0"/>
        <v>60438.130434782608</v>
      </c>
      <c r="E39" s="26" t="s">
        <v>27</v>
      </c>
      <c r="F39" s="26">
        <f t="shared" si="1"/>
        <v>60128.501243478262</v>
      </c>
      <c r="G39" s="6">
        <f t="shared" si="3"/>
        <v>5036.510869565217</v>
      </c>
      <c r="H39" s="6" t="s">
        <v>27</v>
      </c>
      <c r="I39" s="26">
        <f t="shared" si="4"/>
        <v>5010.7084369565218</v>
      </c>
    </row>
    <row r="40" spans="1:9" x14ac:dyDescent="0.25">
      <c r="A40" s="6">
        <v>106000</v>
      </c>
      <c r="B40" s="6" t="s">
        <v>27</v>
      </c>
      <c r="C40" s="6">
        <v>106999</v>
      </c>
      <c r="D40" s="26">
        <f t="shared" si="0"/>
        <v>60128.191304347827</v>
      </c>
      <c r="E40" s="26" t="s">
        <v>27</v>
      </c>
      <c r="F40" s="26">
        <f t="shared" si="1"/>
        <v>59818.562113043481</v>
      </c>
      <c r="G40" s="6">
        <f t="shared" si="3"/>
        <v>5010.6826086956526</v>
      </c>
      <c r="H40" s="6" t="s">
        <v>27</v>
      </c>
      <c r="I40" s="26">
        <f t="shared" si="4"/>
        <v>4984.8801760869565</v>
      </c>
    </row>
    <row r="41" spans="1:9" x14ac:dyDescent="0.25">
      <c r="A41" s="6">
        <v>107000</v>
      </c>
      <c r="B41" s="6" t="s">
        <v>27</v>
      </c>
      <c r="C41" s="6">
        <v>107999</v>
      </c>
      <c r="D41" s="26">
        <f t="shared" si="0"/>
        <v>59818.252173913046</v>
      </c>
      <c r="E41" s="26" t="s">
        <v>27</v>
      </c>
      <c r="F41" s="26">
        <f t="shared" si="1"/>
        <v>59508.622982608693</v>
      </c>
      <c r="G41" s="6">
        <f t="shared" si="3"/>
        <v>4984.8543478260872</v>
      </c>
      <c r="H41" s="6" t="s">
        <v>27</v>
      </c>
      <c r="I41" s="26">
        <f t="shared" si="4"/>
        <v>4959.0519152173911</v>
      </c>
    </row>
    <row r="42" spans="1:9" x14ac:dyDescent="0.25">
      <c r="A42" s="6">
        <v>108000</v>
      </c>
      <c r="B42" s="6" t="s">
        <v>27</v>
      </c>
      <c r="C42" s="6">
        <v>108999</v>
      </c>
      <c r="D42" s="26">
        <f t="shared" si="0"/>
        <v>59508.313043478265</v>
      </c>
      <c r="E42" s="26" t="s">
        <v>27</v>
      </c>
      <c r="F42" s="26">
        <f t="shared" si="1"/>
        <v>59198.683852173912</v>
      </c>
      <c r="G42" s="6">
        <f t="shared" si="3"/>
        <v>4959.0260869565218</v>
      </c>
      <c r="H42" s="6" t="s">
        <v>27</v>
      </c>
      <c r="I42" s="26">
        <f t="shared" si="4"/>
        <v>4933.2236543478257</v>
      </c>
    </row>
    <row r="43" spans="1:9" x14ac:dyDescent="0.25">
      <c r="A43" s="6">
        <v>109000</v>
      </c>
      <c r="B43" s="6" t="s">
        <v>27</v>
      </c>
      <c r="C43" s="6">
        <v>109999</v>
      </c>
      <c r="D43" s="26">
        <f t="shared" si="0"/>
        <v>59198.373913043477</v>
      </c>
      <c r="E43" s="26" t="s">
        <v>27</v>
      </c>
      <c r="F43" s="26">
        <f t="shared" si="1"/>
        <v>58888.744721739131</v>
      </c>
      <c r="G43" s="6">
        <f t="shared" si="3"/>
        <v>4933.1978260869564</v>
      </c>
      <c r="H43" s="6" t="s">
        <v>27</v>
      </c>
      <c r="I43" s="26">
        <f t="shared" si="4"/>
        <v>4907.3953934782612</v>
      </c>
    </row>
    <row r="44" spans="1:9" x14ac:dyDescent="0.25">
      <c r="A44" s="6">
        <v>110000</v>
      </c>
      <c r="B44" s="6" t="s">
        <v>27</v>
      </c>
      <c r="C44" s="6">
        <v>110999</v>
      </c>
      <c r="D44" s="26">
        <f t="shared" si="0"/>
        <v>58888.434782608696</v>
      </c>
      <c r="E44" s="26" t="s">
        <v>27</v>
      </c>
      <c r="F44" s="26">
        <f t="shared" si="1"/>
        <v>58578.80559130435</v>
      </c>
      <c r="G44" s="6">
        <f t="shared" si="3"/>
        <v>4907.369565217391</v>
      </c>
      <c r="H44" s="6" t="s">
        <v>27</v>
      </c>
      <c r="I44" s="26">
        <f t="shared" si="4"/>
        <v>4881.5671326086958</v>
      </c>
    </row>
    <row r="45" spans="1:9" x14ac:dyDescent="0.25">
      <c r="A45" s="6">
        <v>111000</v>
      </c>
      <c r="B45" s="6" t="s">
        <v>27</v>
      </c>
      <c r="C45" s="6">
        <v>111999</v>
      </c>
      <c r="D45" s="26">
        <f t="shared" si="0"/>
        <v>58578.495652173915</v>
      </c>
      <c r="E45" s="26" t="s">
        <v>27</v>
      </c>
      <c r="F45" s="26">
        <f t="shared" si="1"/>
        <v>58268.866460869569</v>
      </c>
      <c r="G45" s="6">
        <f t="shared" si="3"/>
        <v>4881.5413043478266</v>
      </c>
      <c r="H45" s="6" t="s">
        <v>27</v>
      </c>
      <c r="I45" s="26">
        <f t="shared" si="4"/>
        <v>4855.7388717391304</v>
      </c>
    </row>
    <row r="46" spans="1:9" x14ac:dyDescent="0.25">
      <c r="A46" s="6">
        <v>112000</v>
      </c>
      <c r="B46" s="6" t="s">
        <v>27</v>
      </c>
      <c r="C46" s="6">
        <v>112999</v>
      </c>
      <c r="D46" s="26">
        <f t="shared" si="0"/>
        <v>58268.556521739127</v>
      </c>
      <c r="E46" s="26" t="s">
        <v>27</v>
      </c>
      <c r="F46" s="26">
        <f t="shared" si="1"/>
        <v>57958.927330434781</v>
      </c>
      <c r="G46" s="6">
        <f t="shared" si="3"/>
        <v>4855.7130434782603</v>
      </c>
      <c r="H46" s="6" t="s">
        <v>27</v>
      </c>
      <c r="I46" s="26">
        <f t="shared" si="4"/>
        <v>4829.9106108695651</v>
      </c>
    </row>
    <row r="47" spans="1:9" x14ac:dyDescent="0.25">
      <c r="A47" s="6">
        <v>113000</v>
      </c>
      <c r="B47" s="6" t="s">
        <v>27</v>
      </c>
      <c r="C47" s="6">
        <v>113999</v>
      </c>
      <c r="D47" s="26">
        <f t="shared" si="0"/>
        <v>57958.617391304346</v>
      </c>
      <c r="E47" s="26" t="s">
        <v>27</v>
      </c>
      <c r="F47" s="26">
        <f t="shared" si="1"/>
        <v>57648.9882</v>
      </c>
      <c r="G47" s="6">
        <f t="shared" si="3"/>
        <v>4829.8847826086958</v>
      </c>
      <c r="H47" s="6" t="s">
        <v>27</v>
      </c>
      <c r="I47" s="26">
        <f t="shared" si="4"/>
        <v>4804.0823499999997</v>
      </c>
    </row>
    <row r="48" spans="1:9" x14ac:dyDescent="0.25">
      <c r="A48" s="6">
        <v>114000</v>
      </c>
      <c r="B48" s="6" t="s">
        <v>27</v>
      </c>
      <c r="C48" s="6">
        <v>114999</v>
      </c>
      <c r="D48" s="26">
        <f t="shared" si="0"/>
        <v>57648.678260869565</v>
      </c>
      <c r="E48" s="26" t="s">
        <v>27</v>
      </c>
      <c r="F48" s="26">
        <f t="shared" si="1"/>
        <v>57339.049069565219</v>
      </c>
      <c r="G48" s="6">
        <f t="shared" si="3"/>
        <v>4804.0565217391304</v>
      </c>
      <c r="H48" s="6" t="s">
        <v>27</v>
      </c>
      <c r="I48" s="26">
        <f t="shared" si="4"/>
        <v>4778.2540891304352</v>
      </c>
    </row>
    <row r="49" spans="1:9" x14ac:dyDescent="0.25">
      <c r="A49" s="6">
        <v>115000</v>
      </c>
      <c r="B49" s="6" t="s">
        <v>27</v>
      </c>
      <c r="C49" s="6">
        <v>115999</v>
      </c>
      <c r="D49" s="26">
        <f t="shared" si="0"/>
        <v>57338.739130434784</v>
      </c>
      <c r="E49" s="26" t="s">
        <v>27</v>
      </c>
      <c r="F49" s="26">
        <f t="shared" si="1"/>
        <v>57029.109939130431</v>
      </c>
      <c r="G49" s="6">
        <f t="shared" si="3"/>
        <v>4778.228260869565</v>
      </c>
      <c r="H49" s="6" t="s">
        <v>27</v>
      </c>
      <c r="I49" s="26">
        <f t="shared" si="4"/>
        <v>4752.4258282608689</v>
      </c>
    </row>
    <row r="50" spans="1:9" x14ac:dyDescent="0.25">
      <c r="A50" s="6">
        <v>116000</v>
      </c>
      <c r="B50" s="6" t="s">
        <v>27</v>
      </c>
      <c r="C50" s="6">
        <v>116999</v>
      </c>
      <c r="D50" s="26">
        <f t="shared" si="0"/>
        <v>57028.800000000003</v>
      </c>
      <c r="E50" s="26" t="s">
        <v>27</v>
      </c>
      <c r="F50" s="26">
        <f t="shared" si="1"/>
        <v>56719.17080869565</v>
      </c>
      <c r="G50" s="6">
        <f t="shared" si="3"/>
        <v>4752.4000000000005</v>
      </c>
      <c r="H50" s="6" t="s">
        <v>27</v>
      </c>
      <c r="I50" s="26">
        <f t="shared" si="4"/>
        <v>4726.5975673913044</v>
      </c>
    </row>
    <row r="51" spans="1:9" x14ac:dyDescent="0.25">
      <c r="A51" s="6">
        <v>117000</v>
      </c>
      <c r="B51" s="6" t="s">
        <v>27</v>
      </c>
      <c r="C51" s="6">
        <v>117999</v>
      </c>
      <c r="D51" s="26">
        <f t="shared" si="0"/>
        <v>56718.860869565222</v>
      </c>
      <c r="E51" s="26" t="s">
        <v>27</v>
      </c>
      <c r="F51" s="26">
        <f t="shared" si="1"/>
        <v>56409.231678260869</v>
      </c>
      <c r="G51" s="6">
        <f t="shared" si="3"/>
        <v>4726.5717391304352</v>
      </c>
      <c r="H51" s="6" t="s">
        <v>27</v>
      </c>
      <c r="I51" s="26">
        <f t="shared" si="4"/>
        <v>4700.7693065217391</v>
      </c>
    </row>
    <row r="52" spans="1:9" x14ac:dyDescent="0.25">
      <c r="A52" s="6">
        <v>118000</v>
      </c>
      <c r="B52" s="6" t="s">
        <v>27</v>
      </c>
      <c r="C52" s="6">
        <v>118999</v>
      </c>
      <c r="D52" s="26">
        <f t="shared" si="0"/>
        <v>56408.921739130434</v>
      </c>
      <c r="E52" s="26" t="s">
        <v>27</v>
      </c>
      <c r="F52" s="26">
        <f t="shared" si="1"/>
        <v>56099.292547826088</v>
      </c>
      <c r="G52" s="6">
        <f t="shared" si="3"/>
        <v>4700.7434782608698</v>
      </c>
      <c r="H52" s="6" t="s">
        <v>27</v>
      </c>
      <c r="I52" s="26">
        <f t="shared" si="4"/>
        <v>4674.9410456521737</v>
      </c>
    </row>
    <row r="53" spans="1:9" x14ac:dyDescent="0.25">
      <c r="A53" s="6">
        <v>119000</v>
      </c>
      <c r="B53" s="6" t="s">
        <v>27</v>
      </c>
      <c r="C53" s="6">
        <v>119999</v>
      </c>
      <c r="D53" s="26">
        <f t="shared" si="0"/>
        <v>56098.982608695653</v>
      </c>
      <c r="E53" s="26" t="s">
        <v>27</v>
      </c>
      <c r="F53" s="26">
        <f t="shared" si="1"/>
        <v>55789.353417391307</v>
      </c>
      <c r="G53" s="6">
        <f t="shared" si="3"/>
        <v>4674.9152173913044</v>
      </c>
      <c r="H53" s="6" t="s">
        <v>27</v>
      </c>
      <c r="I53" s="26">
        <f t="shared" si="4"/>
        <v>4649.1127847826092</v>
      </c>
    </row>
    <row r="54" spans="1:9" x14ac:dyDescent="0.25">
      <c r="A54" s="6">
        <v>120000</v>
      </c>
      <c r="B54" s="6" t="s">
        <v>27</v>
      </c>
      <c r="C54" s="6">
        <v>120999</v>
      </c>
      <c r="D54" s="26">
        <f t="shared" si="0"/>
        <v>55789.043478260872</v>
      </c>
      <c r="E54" s="26" t="s">
        <v>27</v>
      </c>
      <c r="F54" s="26">
        <f t="shared" si="1"/>
        <v>55479.414286956526</v>
      </c>
      <c r="G54" s="6">
        <f t="shared" si="3"/>
        <v>4649.086956521739</v>
      </c>
      <c r="H54" s="6" t="s">
        <v>27</v>
      </c>
      <c r="I54" s="26">
        <f t="shared" si="4"/>
        <v>4623.2845239130438</v>
      </c>
    </row>
    <row r="55" spans="1:9" x14ac:dyDescent="0.25">
      <c r="A55" s="6">
        <v>121000</v>
      </c>
      <c r="B55" s="6" t="s">
        <v>27</v>
      </c>
      <c r="C55" s="6">
        <v>121999</v>
      </c>
      <c r="D55" s="26">
        <f t="shared" si="0"/>
        <v>55479.104347826084</v>
      </c>
      <c r="E55" s="26" t="s">
        <v>27</v>
      </c>
      <c r="F55" s="26">
        <f t="shared" si="1"/>
        <v>55169.475156521738</v>
      </c>
      <c r="G55" s="6">
        <f t="shared" si="3"/>
        <v>4623.2586956521736</v>
      </c>
      <c r="H55" s="6" t="s">
        <v>27</v>
      </c>
      <c r="I55" s="26">
        <f t="shared" si="4"/>
        <v>4597.4562630434784</v>
      </c>
    </row>
    <row r="56" spans="1:9" x14ac:dyDescent="0.25">
      <c r="A56" s="6">
        <v>122000</v>
      </c>
      <c r="B56" s="6" t="s">
        <v>27</v>
      </c>
      <c r="C56" s="6">
        <v>122999</v>
      </c>
      <c r="D56" s="26">
        <f t="shared" si="0"/>
        <v>55169.165217391303</v>
      </c>
      <c r="E56" s="26" t="s">
        <v>27</v>
      </c>
      <c r="F56" s="26">
        <f t="shared" si="1"/>
        <v>54859.536026086957</v>
      </c>
      <c r="G56" s="6">
        <f t="shared" si="3"/>
        <v>4597.4304347826082</v>
      </c>
      <c r="H56" s="6" t="s">
        <v>27</v>
      </c>
      <c r="I56" s="26">
        <f t="shared" si="4"/>
        <v>4571.628002173913</v>
      </c>
    </row>
    <row r="57" spans="1:9" x14ac:dyDescent="0.25">
      <c r="A57" s="6">
        <v>123000</v>
      </c>
      <c r="B57" s="6" t="s">
        <v>27</v>
      </c>
      <c r="C57" s="6">
        <v>123999</v>
      </c>
      <c r="D57" s="26">
        <f t="shared" si="0"/>
        <v>54859.226086956522</v>
      </c>
      <c r="E57" s="26" t="s">
        <v>27</v>
      </c>
      <c r="F57" s="26">
        <f t="shared" si="1"/>
        <v>54549.596895652176</v>
      </c>
      <c r="G57" s="6">
        <f t="shared" si="3"/>
        <v>4571.6021739130438</v>
      </c>
      <c r="H57" s="6" t="s">
        <v>27</v>
      </c>
      <c r="I57" s="26">
        <f t="shared" si="4"/>
        <v>4545.7997413043477</v>
      </c>
    </row>
    <row r="58" spans="1:9" x14ac:dyDescent="0.25">
      <c r="A58" s="6">
        <v>124000</v>
      </c>
      <c r="B58" s="6" t="s">
        <v>27</v>
      </c>
      <c r="C58" s="6">
        <v>124999</v>
      </c>
      <c r="D58" s="26">
        <f t="shared" si="0"/>
        <v>54549.286956521741</v>
      </c>
      <c r="E58" s="26" t="s">
        <v>27</v>
      </c>
      <c r="F58" s="26">
        <f t="shared" si="1"/>
        <v>54239.657765217387</v>
      </c>
      <c r="G58" s="6">
        <f t="shared" si="3"/>
        <v>4545.7739130434784</v>
      </c>
      <c r="H58" s="6" t="s">
        <v>27</v>
      </c>
      <c r="I58" s="26">
        <f t="shared" si="4"/>
        <v>4519.9714804347823</v>
      </c>
    </row>
    <row r="59" spans="1:9" x14ac:dyDescent="0.25">
      <c r="A59" s="6">
        <v>125000</v>
      </c>
      <c r="B59" s="6" t="s">
        <v>27</v>
      </c>
      <c r="C59" s="6">
        <v>125999</v>
      </c>
      <c r="D59" s="26">
        <f t="shared" si="0"/>
        <v>54239.34782608696</v>
      </c>
      <c r="E59" s="26" t="s">
        <v>27</v>
      </c>
      <c r="F59" s="26">
        <f t="shared" si="1"/>
        <v>53929.718634782606</v>
      </c>
      <c r="G59" s="6">
        <f t="shared" si="3"/>
        <v>4519.945652173913</v>
      </c>
      <c r="H59" s="6" t="s">
        <v>27</v>
      </c>
      <c r="I59" s="26">
        <f t="shared" si="4"/>
        <v>4494.1432195652169</v>
      </c>
    </row>
    <row r="60" spans="1:9" x14ac:dyDescent="0.25">
      <c r="A60" s="6">
        <v>126000</v>
      </c>
      <c r="B60" s="6" t="s">
        <v>27</v>
      </c>
      <c r="C60" s="6">
        <v>126999</v>
      </c>
      <c r="D60" s="26">
        <f t="shared" si="0"/>
        <v>53929.408695652179</v>
      </c>
      <c r="E60" s="26" t="s">
        <v>27</v>
      </c>
      <c r="F60" s="26">
        <f t="shared" si="1"/>
        <v>53619.779504347825</v>
      </c>
      <c r="G60" s="6">
        <f t="shared" si="3"/>
        <v>4494.1173913043485</v>
      </c>
      <c r="H60" s="6" t="s">
        <v>27</v>
      </c>
      <c r="I60" s="26">
        <f t="shared" si="4"/>
        <v>4468.3149586956524</v>
      </c>
    </row>
    <row r="61" spans="1:9" x14ac:dyDescent="0.25">
      <c r="A61" s="6">
        <v>127000</v>
      </c>
      <c r="B61" s="6" t="s">
        <v>27</v>
      </c>
      <c r="C61" s="6">
        <v>127999</v>
      </c>
      <c r="D61" s="26">
        <f t="shared" si="0"/>
        <v>53619.46956521739</v>
      </c>
      <c r="E61" s="26" t="s">
        <v>27</v>
      </c>
      <c r="F61" s="26">
        <f t="shared" si="1"/>
        <v>53309.840373913044</v>
      </c>
      <c r="G61" s="6">
        <f t="shared" si="3"/>
        <v>4468.2891304347822</v>
      </c>
      <c r="H61" s="6" t="s">
        <v>27</v>
      </c>
      <c r="I61" s="26">
        <f t="shared" si="4"/>
        <v>4442.486697826087</v>
      </c>
    </row>
    <row r="62" spans="1:9" x14ac:dyDescent="0.25">
      <c r="A62" s="6">
        <v>128000</v>
      </c>
      <c r="B62" s="6" t="s">
        <v>27</v>
      </c>
      <c r="C62" s="6">
        <v>128999</v>
      </c>
      <c r="D62" s="26">
        <f t="shared" si="0"/>
        <v>53309.53043478261</v>
      </c>
      <c r="E62" s="26" t="s">
        <v>27</v>
      </c>
      <c r="F62" s="26">
        <f t="shared" si="1"/>
        <v>52999.901243478263</v>
      </c>
      <c r="G62" s="6">
        <f t="shared" si="3"/>
        <v>4442.4608695652178</v>
      </c>
      <c r="H62" s="6" t="s">
        <v>27</v>
      </c>
      <c r="I62" s="26">
        <f t="shared" si="4"/>
        <v>4416.6584369565217</v>
      </c>
    </row>
    <row r="63" spans="1:9" x14ac:dyDescent="0.25">
      <c r="A63" s="6">
        <v>129000</v>
      </c>
      <c r="B63" s="6" t="s">
        <v>27</v>
      </c>
      <c r="C63" s="6">
        <v>129999</v>
      </c>
      <c r="D63" s="26">
        <f t="shared" si="0"/>
        <v>52999.591304347821</v>
      </c>
      <c r="E63" s="26" t="s">
        <v>27</v>
      </c>
      <c r="F63" s="26">
        <f t="shared" si="1"/>
        <v>52689.962113043483</v>
      </c>
      <c r="G63" s="6">
        <f t="shared" si="3"/>
        <v>4416.6326086956515</v>
      </c>
      <c r="H63" s="6" t="s">
        <v>27</v>
      </c>
      <c r="I63" s="26">
        <f t="shared" si="4"/>
        <v>4390.8301760869572</v>
      </c>
    </row>
    <row r="64" spans="1:9" x14ac:dyDescent="0.25">
      <c r="A64" s="6">
        <v>130000</v>
      </c>
      <c r="B64" s="6" t="s">
        <v>27</v>
      </c>
      <c r="C64" s="6">
        <v>130999</v>
      </c>
      <c r="D64" s="26">
        <f t="shared" si="0"/>
        <v>52689.65217391304</v>
      </c>
      <c r="E64" s="26" t="s">
        <v>27</v>
      </c>
      <c r="F64" s="26">
        <f t="shared" si="1"/>
        <v>52380.022982608694</v>
      </c>
      <c r="G64" s="6">
        <f t="shared" si="3"/>
        <v>4390.804347826087</v>
      </c>
      <c r="H64" s="6" t="s">
        <v>27</v>
      </c>
      <c r="I64" s="26">
        <f t="shared" si="4"/>
        <v>4365.0019152173909</v>
      </c>
    </row>
    <row r="65" spans="1:9" x14ac:dyDescent="0.25">
      <c r="A65" s="6">
        <v>131000</v>
      </c>
      <c r="B65" s="6" t="s">
        <v>27</v>
      </c>
      <c r="C65" s="6">
        <v>131999</v>
      </c>
      <c r="D65" s="26">
        <f t="shared" si="0"/>
        <v>52379.713043478259</v>
      </c>
      <c r="E65" s="26" t="s">
        <v>27</v>
      </c>
      <c r="F65" s="26">
        <f t="shared" si="1"/>
        <v>52070.083852173913</v>
      </c>
      <c r="G65" s="6">
        <f t="shared" si="3"/>
        <v>4364.9760869565216</v>
      </c>
      <c r="H65" s="6" t="s">
        <v>27</v>
      </c>
      <c r="I65" s="26">
        <f t="shared" si="4"/>
        <v>4339.1736543478264</v>
      </c>
    </row>
    <row r="66" spans="1:9" x14ac:dyDescent="0.25">
      <c r="A66" s="6">
        <v>132000</v>
      </c>
      <c r="B66" s="6" t="s">
        <v>27</v>
      </c>
      <c r="C66" s="6">
        <v>132999</v>
      </c>
      <c r="D66" s="26">
        <f t="shared" si="0"/>
        <v>52069.773913043478</v>
      </c>
      <c r="E66" s="26" t="s">
        <v>27</v>
      </c>
      <c r="F66" s="26">
        <f t="shared" si="1"/>
        <v>51760.144721739132</v>
      </c>
      <c r="G66" s="6">
        <f t="shared" si="3"/>
        <v>4339.1478260869562</v>
      </c>
      <c r="H66" s="6" t="s">
        <v>27</v>
      </c>
      <c r="I66" s="26">
        <f t="shared" si="4"/>
        <v>4313.345393478261</v>
      </c>
    </row>
    <row r="67" spans="1:9" x14ac:dyDescent="0.25">
      <c r="A67" s="6">
        <v>133000</v>
      </c>
      <c r="B67" s="6" t="s">
        <v>27</v>
      </c>
      <c r="C67" s="6">
        <v>133999</v>
      </c>
      <c r="D67" s="26">
        <f t="shared" ref="D67:D130" si="5">MAX(0,GB_paralder-aftrap_paralder*MAX(0,A67-start_paralder))</f>
        <v>51759.834782608697</v>
      </c>
      <c r="E67" s="26" t="s">
        <v>27</v>
      </c>
      <c r="F67" s="26">
        <f t="shared" ref="F67:F130" si="6">MAX(0,GB_paralder-aftrap_paralder*MAX(0,C67-start_paralder))</f>
        <v>51450.205591304344</v>
      </c>
      <c r="G67" s="6">
        <f t="shared" si="3"/>
        <v>4313.3195652173918</v>
      </c>
      <c r="H67" s="6" t="s">
        <v>27</v>
      </c>
      <c r="I67" s="26">
        <f t="shared" si="4"/>
        <v>4287.5171326086956</v>
      </c>
    </row>
    <row r="68" spans="1:9" x14ac:dyDescent="0.25">
      <c r="A68" s="6">
        <v>134000</v>
      </c>
      <c r="B68" s="6" t="s">
        <v>27</v>
      </c>
      <c r="C68" s="6">
        <v>134999</v>
      </c>
      <c r="D68" s="26">
        <f t="shared" si="5"/>
        <v>51449.895652173916</v>
      </c>
      <c r="E68" s="26" t="s">
        <v>27</v>
      </c>
      <c r="F68" s="26">
        <f t="shared" si="6"/>
        <v>51140.266460869563</v>
      </c>
      <c r="G68" s="6">
        <f t="shared" ref="G68:G131" si="7">D68/12</f>
        <v>4287.4913043478264</v>
      </c>
      <c r="H68" s="6" t="s">
        <v>27</v>
      </c>
      <c r="I68" s="26">
        <f t="shared" ref="I68:I131" si="8">F68/12</f>
        <v>4261.6888717391303</v>
      </c>
    </row>
    <row r="69" spans="1:9" x14ac:dyDescent="0.25">
      <c r="A69" s="6">
        <v>135000</v>
      </c>
      <c r="B69" s="6" t="s">
        <v>27</v>
      </c>
      <c r="C69" s="6">
        <v>135999</v>
      </c>
      <c r="D69" s="26">
        <f t="shared" si="5"/>
        <v>51139.956521739135</v>
      </c>
      <c r="E69" s="26" t="s">
        <v>27</v>
      </c>
      <c r="F69" s="26">
        <f t="shared" si="6"/>
        <v>50830.327330434782</v>
      </c>
      <c r="G69" s="6">
        <f t="shared" si="7"/>
        <v>4261.663043478261</v>
      </c>
      <c r="H69" s="6" t="s">
        <v>27</v>
      </c>
      <c r="I69" s="26">
        <f t="shared" si="8"/>
        <v>4235.8606108695649</v>
      </c>
    </row>
    <row r="70" spans="1:9" x14ac:dyDescent="0.25">
      <c r="A70" s="6">
        <v>136000</v>
      </c>
      <c r="B70" s="6" t="s">
        <v>27</v>
      </c>
      <c r="C70" s="6">
        <v>136999</v>
      </c>
      <c r="D70" s="26">
        <f t="shared" si="5"/>
        <v>50830.017391304347</v>
      </c>
      <c r="E70" s="26" t="s">
        <v>27</v>
      </c>
      <c r="F70" s="26">
        <f t="shared" si="6"/>
        <v>50520.388200000001</v>
      </c>
      <c r="G70" s="6">
        <f t="shared" si="7"/>
        <v>4235.8347826086956</v>
      </c>
      <c r="H70" s="6" t="s">
        <v>27</v>
      </c>
      <c r="I70" s="26">
        <f t="shared" si="8"/>
        <v>4210.0323500000004</v>
      </c>
    </row>
    <row r="71" spans="1:9" x14ac:dyDescent="0.25">
      <c r="A71" s="6">
        <v>137000</v>
      </c>
      <c r="B71" s="6" t="s">
        <v>27</v>
      </c>
      <c r="C71" s="6">
        <v>137999</v>
      </c>
      <c r="D71" s="26">
        <f t="shared" si="5"/>
        <v>50520.078260869566</v>
      </c>
      <c r="E71" s="26" t="s">
        <v>27</v>
      </c>
      <c r="F71" s="26">
        <f t="shared" si="6"/>
        <v>50210.44906956522</v>
      </c>
      <c r="G71" s="6">
        <f t="shared" si="7"/>
        <v>4210.0065217391302</v>
      </c>
      <c r="H71" s="6" t="s">
        <v>27</v>
      </c>
      <c r="I71" s="26">
        <f t="shared" si="8"/>
        <v>4184.204089130435</v>
      </c>
    </row>
    <row r="72" spans="1:9" x14ac:dyDescent="0.25">
      <c r="A72" s="6">
        <v>138000</v>
      </c>
      <c r="B72" s="6" t="s">
        <v>27</v>
      </c>
      <c r="C72" s="6">
        <v>138999</v>
      </c>
      <c r="D72" s="26">
        <f t="shared" si="5"/>
        <v>50210.139130434778</v>
      </c>
      <c r="E72" s="26" t="s">
        <v>27</v>
      </c>
      <c r="F72" s="26">
        <f t="shared" si="6"/>
        <v>49900.509939130439</v>
      </c>
      <c r="G72" s="6">
        <f t="shared" si="7"/>
        <v>4184.1782608695648</v>
      </c>
      <c r="H72" s="6" t="s">
        <v>27</v>
      </c>
      <c r="I72" s="26">
        <f t="shared" si="8"/>
        <v>4158.3758282608696</v>
      </c>
    </row>
    <row r="73" spans="1:9" x14ac:dyDescent="0.25">
      <c r="A73" s="6">
        <v>139000</v>
      </c>
      <c r="B73" s="6" t="s">
        <v>27</v>
      </c>
      <c r="C73" s="6">
        <v>139999</v>
      </c>
      <c r="D73" s="26">
        <f t="shared" si="5"/>
        <v>49900.2</v>
      </c>
      <c r="E73" s="26" t="s">
        <v>27</v>
      </c>
      <c r="F73" s="26">
        <f t="shared" si="6"/>
        <v>49590.570808695651</v>
      </c>
      <c r="G73" s="6">
        <f t="shared" si="7"/>
        <v>4158.3499999999995</v>
      </c>
      <c r="H73" s="6" t="s">
        <v>27</v>
      </c>
      <c r="I73" s="26">
        <f t="shared" si="8"/>
        <v>4132.5475673913043</v>
      </c>
    </row>
    <row r="74" spans="1:9" x14ac:dyDescent="0.25">
      <c r="A74" s="6">
        <v>140000</v>
      </c>
      <c r="B74" s="6" t="s">
        <v>27</v>
      </c>
      <c r="C74" s="6">
        <v>140999</v>
      </c>
      <c r="D74" s="26">
        <f t="shared" si="5"/>
        <v>49590.260869565216</v>
      </c>
      <c r="E74" s="26" t="s">
        <v>27</v>
      </c>
      <c r="F74" s="26">
        <f t="shared" si="6"/>
        <v>49280.63167826087</v>
      </c>
      <c r="G74" s="6">
        <f t="shared" si="7"/>
        <v>4132.521739130435</v>
      </c>
      <c r="H74" s="6" t="s">
        <v>27</v>
      </c>
      <c r="I74" s="26">
        <f t="shared" si="8"/>
        <v>4106.7193065217389</v>
      </c>
    </row>
    <row r="75" spans="1:9" x14ac:dyDescent="0.25">
      <c r="A75" s="6">
        <v>141000</v>
      </c>
      <c r="B75" s="6" t="s">
        <v>27</v>
      </c>
      <c r="C75" s="6">
        <v>141999</v>
      </c>
      <c r="D75" s="26">
        <f t="shared" si="5"/>
        <v>49280.321739130435</v>
      </c>
      <c r="E75" s="26" t="s">
        <v>27</v>
      </c>
      <c r="F75" s="26">
        <f t="shared" si="6"/>
        <v>48970.692547826082</v>
      </c>
      <c r="G75" s="6">
        <f t="shared" si="7"/>
        <v>4106.6934782608696</v>
      </c>
      <c r="H75" s="6" t="s">
        <v>27</v>
      </c>
      <c r="I75" s="26">
        <f t="shared" si="8"/>
        <v>4080.8910456521735</v>
      </c>
    </row>
    <row r="76" spans="1:9" x14ac:dyDescent="0.25">
      <c r="A76" s="6">
        <v>142000</v>
      </c>
      <c r="B76" s="6" t="s">
        <v>27</v>
      </c>
      <c r="C76" s="6">
        <v>142999</v>
      </c>
      <c r="D76" s="26">
        <f t="shared" si="5"/>
        <v>48970.382608695654</v>
      </c>
      <c r="E76" s="26" t="s">
        <v>27</v>
      </c>
      <c r="F76" s="26">
        <f t="shared" si="6"/>
        <v>48660.753417391301</v>
      </c>
      <c r="G76" s="6">
        <f t="shared" si="7"/>
        <v>4080.8652173913047</v>
      </c>
      <c r="H76" s="6" t="s">
        <v>27</v>
      </c>
      <c r="I76" s="26">
        <f t="shared" si="8"/>
        <v>4055.0627847826086</v>
      </c>
    </row>
    <row r="77" spans="1:9" x14ac:dyDescent="0.25">
      <c r="A77" s="6">
        <v>143000</v>
      </c>
      <c r="B77" s="6" t="s">
        <v>27</v>
      </c>
      <c r="C77" s="6">
        <v>143999</v>
      </c>
      <c r="D77" s="26">
        <f t="shared" si="5"/>
        <v>48660.443478260873</v>
      </c>
      <c r="E77" s="26" t="s">
        <v>27</v>
      </c>
      <c r="F77" s="26">
        <f t="shared" si="6"/>
        <v>48350.81428695652</v>
      </c>
      <c r="G77" s="6">
        <f t="shared" si="7"/>
        <v>4055.0369565217393</v>
      </c>
      <c r="H77" s="6" t="s">
        <v>27</v>
      </c>
      <c r="I77" s="26">
        <f t="shared" si="8"/>
        <v>4029.2345239130432</v>
      </c>
    </row>
    <row r="78" spans="1:9" x14ac:dyDescent="0.25">
      <c r="A78" s="6">
        <v>144000</v>
      </c>
      <c r="B78" s="6" t="s">
        <v>27</v>
      </c>
      <c r="C78" s="6">
        <v>144999</v>
      </c>
      <c r="D78" s="26">
        <f t="shared" si="5"/>
        <v>48350.504347826092</v>
      </c>
      <c r="E78" s="26" t="s">
        <v>27</v>
      </c>
      <c r="F78" s="26">
        <f t="shared" si="6"/>
        <v>48040.875156521739</v>
      </c>
      <c r="G78" s="6">
        <f t="shared" si="7"/>
        <v>4029.2086956521744</v>
      </c>
      <c r="H78" s="6" t="s">
        <v>27</v>
      </c>
      <c r="I78" s="26">
        <f t="shared" si="8"/>
        <v>4003.4062630434782</v>
      </c>
    </row>
    <row r="79" spans="1:9" x14ac:dyDescent="0.25">
      <c r="A79" s="6">
        <v>145000</v>
      </c>
      <c r="B79" s="6" t="s">
        <v>27</v>
      </c>
      <c r="C79" s="6">
        <v>145999</v>
      </c>
      <c r="D79" s="26">
        <f t="shared" si="5"/>
        <v>48040.565217391304</v>
      </c>
      <c r="E79" s="26" t="s">
        <v>27</v>
      </c>
      <c r="F79" s="26">
        <f t="shared" si="6"/>
        <v>47730.936026086958</v>
      </c>
      <c r="G79" s="6">
        <f t="shared" si="7"/>
        <v>4003.3804347826085</v>
      </c>
      <c r="H79" s="6" t="s">
        <v>27</v>
      </c>
      <c r="I79" s="26">
        <f t="shared" si="8"/>
        <v>3977.5780021739133</v>
      </c>
    </row>
    <row r="80" spans="1:9" x14ac:dyDescent="0.25">
      <c r="A80" s="6">
        <v>146000</v>
      </c>
      <c r="B80" s="6" t="s">
        <v>27</v>
      </c>
      <c r="C80" s="6">
        <v>146999</v>
      </c>
      <c r="D80" s="26">
        <f t="shared" si="5"/>
        <v>47730.626086956523</v>
      </c>
      <c r="E80" s="26" t="s">
        <v>27</v>
      </c>
      <c r="F80" s="26">
        <f t="shared" si="6"/>
        <v>47420.996895652177</v>
      </c>
      <c r="G80" s="6">
        <f t="shared" si="7"/>
        <v>3977.5521739130436</v>
      </c>
      <c r="H80" s="6" t="s">
        <v>27</v>
      </c>
      <c r="I80" s="26">
        <f t="shared" si="8"/>
        <v>3951.7497413043479</v>
      </c>
    </row>
    <row r="81" spans="1:9" x14ac:dyDescent="0.25">
      <c r="A81" s="6">
        <v>147000</v>
      </c>
      <c r="B81" s="6" t="s">
        <v>27</v>
      </c>
      <c r="C81" s="6">
        <v>147999</v>
      </c>
      <c r="D81" s="26">
        <f t="shared" si="5"/>
        <v>47420.686956521735</v>
      </c>
      <c r="E81" s="26" t="s">
        <v>27</v>
      </c>
      <c r="F81" s="26">
        <f t="shared" si="6"/>
        <v>47111.057765217396</v>
      </c>
      <c r="G81" s="6">
        <f t="shared" si="7"/>
        <v>3951.7239130434778</v>
      </c>
      <c r="H81" s="6" t="s">
        <v>27</v>
      </c>
      <c r="I81" s="26">
        <f t="shared" si="8"/>
        <v>3925.921480434783</v>
      </c>
    </row>
    <row r="82" spans="1:9" x14ac:dyDescent="0.25">
      <c r="A82" s="6">
        <v>148000</v>
      </c>
      <c r="B82" s="6" t="s">
        <v>27</v>
      </c>
      <c r="C82" s="6">
        <v>148999</v>
      </c>
      <c r="D82" s="26">
        <f t="shared" si="5"/>
        <v>47110.747826086954</v>
      </c>
      <c r="E82" s="26" t="s">
        <v>27</v>
      </c>
      <c r="F82" s="26">
        <f t="shared" si="6"/>
        <v>46801.118634782608</v>
      </c>
      <c r="G82" s="6">
        <f t="shared" si="7"/>
        <v>3925.8956521739128</v>
      </c>
      <c r="H82" s="6" t="s">
        <v>27</v>
      </c>
      <c r="I82" s="26">
        <f t="shared" si="8"/>
        <v>3900.0932195652172</v>
      </c>
    </row>
    <row r="83" spans="1:9" x14ac:dyDescent="0.25">
      <c r="A83" s="6">
        <v>149000</v>
      </c>
      <c r="B83" s="6" t="s">
        <v>27</v>
      </c>
      <c r="C83" s="6">
        <v>149999</v>
      </c>
      <c r="D83" s="26">
        <f t="shared" si="5"/>
        <v>46800.808695652173</v>
      </c>
      <c r="E83" s="26" t="s">
        <v>27</v>
      </c>
      <c r="F83" s="26">
        <f t="shared" si="6"/>
        <v>46491.179504347827</v>
      </c>
      <c r="G83" s="6">
        <f t="shared" si="7"/>
        <v>3900.0673913043479</v>
      </c>
      <c r="H83" s="6" t="s">
        <v>27</v>
      </c>
      <c r="I83" s="26">
        <f t="shared" si="8"/>
        <v>3874.2649586956522</v>
      </c>
    </row>
    <row r="84" spans="1:9" x14ac:dyDescent="0.25">
      <c r="A84" s="6">
        <v>150000</v>
      </c>
      <c r="B84" s="6" t="s">
        <v>27</v>
      </c>
      <c r="C84" s="6">
        <v>150999</v>
      </c>
      <c r="D84" s="26">
        <f t="shared" si="5"/>
        <v>46490.869565217392</v>
      </c>
      <c r="E84" s="26" t="s">
        <v>27</v>
      </c>
      <c r="F84" s="26">
        <f t="shared" si="6"/>
        <v>46181.240373913039</v>
      </c>
      <c r="G84" s="6">
        <f t="shared" si="7"/>
        <v>3874.2391304347825</v>
      </c>
      <c r="H84" s="6" t="s">
        <v>27</v>
      </c>
      <c r="I84" s="26">
        <f t="shared" si="8"/>
        <v>3848.4366978260864</v>
      </c>
    </row>
    <row r="85" spans="1:9" x14ac:dyDescent="0.25">
      <c r="A85" s="6">
        <v>151000</v>
      </c>
      <c r="B85" s="6" t="s">
        <v>27</v>
      </c>
      <c r="C85" s="6">
        <v>151999</v>
      </c>
      <c r="D85" s="26">
        <f t="shared" si="5"/>
        <v>46180.930434782611</v>
      </c>
      <c r="E85" s="26" t="s">
        <v>27</v>
      </c>
      <c r="F85" s="26">
        <f t="shared" si="6"/>
        <v>45871.301243478258</v>
      </c>
      <c r="G85" s="6">
        <f t="shared" si="7"/>
        <v>3848.4108695652176</v>
      </c>
      <c r="H85" s="6" t="s">
        <v>27</v>
      </c>
      <c r="I85" s="26">
        <f t="shared" si="8"/>
        <v>3822.6084369565215</v>
      </c>
    </row>
    <row r="86" spans="1:9" x14ac:dyDescent="0.25">
      <c r="A86" s="6">
        <v>152000</v>
      </c>
      <c r="B86" s="6" t="s">
        <v>27</v>
      </c>
      <c r="C86" s="6">
        <v>152999</v>
      </c>
      <c r="D86" s="26">
        <f t="shared" si="5"/>
        <v>45870.99130434783</v>
      </c>
      <c r="E86" s="26" t="s">
        <v>27</v>
      </c>
      <c r="F86" s="26">
        <f t="shared" si="6"/>
        <v>45561.362113043477</v>
      </c>
      <c r="G86" s="6">
        <f t="shared" si="7"/>
        <v>3822.5826086956527</v>
      </c>
      <c r="H86" s="6" t="s">
        <v>27</v>
      </c>
      <c r="I86" s="26">
        <f t="shared" si="8"/>
        <v>3796.7801760869565</v>
      </c>
    </row>
    <row r="87" spans="1:9" x14ac:dyDescent="0.25">
      <c r="A87" s="6">
        <v>153000</v>
      </c>
      <c r="B87" s="6" t="s">
        <v>27</v>
      </c>
      <c r="C87" s="6">
        <v>153999</v>
      </c>
      <c r="D87" s="26">
        <f t="shared" si="5"/>
        <v>45561.052173913049</v>
      </c>
      <c r="E87" s="26" t="s">
        <v>27</v>
      </c>
      <c r="F87" s="26">
        <f t="shared" si="6"/>
        <v>45251.422982608696</v>
      </c>
      <c r="G87" s="6">
        <f t="shared" si="7"/>
        <v>3796.7543478260873</v>
      </c>
      <c r="H87" s="6" t="s">
        <v>27</v>
      </c>
      <c r="I87" s="26">
        <f t="shared" si="8"/>
        <v>3770.9519152173912</v>
      </c>
    </row>
    <row r="88" spans="1:9" x14ac:dyDescent="0.25">
      <c r="A88" s="6">
        <v>154000</v>
      </c>
      <c r="B88" s="6" t="s">
        <v>27</v>
      </c>
      <c r="C88" s="6">
        <v>154999</v>
      </c>
      <c r="D88" s="26">
        <f t="shared" si="5"/>
        <v>45251.113043478261</v>
      </c>
      <c r="E88" s="26" t="s">
        <v>27</v>
      </c>
      <c r="F88" s="26">
        <f t="shared" si="6"/>
        <v>44941.483852173915</v>
      </c>
      <c r="G88" s="6">
        <f t="shared" si="7"/>
        <v>3770.9260869565219</v>
      </c>
      <c r="H88" s="6" t="s">
        <v>27</v>
      </c>
      <c r="I88" s="26">
        <f t="shared" si="8"/>
        <v>3745.1236543478262</v>
      </c>
    </row>
    <row r="89" spans="1:9" x14ac:dyDescent="0.25">
      <c r="A89" s="6">
        <v>155000</v>
      </c>
      <c r="B89" s="6" t="s">
        <v>27</v>
      </c>
      <c r="C89" s="6">
        <v>155999</v>
      </c>
      <c r="D89" s="26">
        <f t="shared" si="5"/>
        <v>44941.17391304348</v>
      </c>
      <c r="E89" s="26" t="s">
        <v>27</v>
      </c>
      <c r="F89" s="26">
        <f t="shared" si="6"/>
        <v>44631.544721739134</v>
      </c>
      <c r="G89" s="6">
        <f t="shared" si="7"/>
        <v>3745.0978260869565</v>
      </c>
      <c r="H89" s="6" t="s">
        <v>27</v>
      </c>
      <c r="I89" s="26">
        <f t="shared" si="8"/>
        <v>3719.2953934782613</v>
      </c>
    </row>
    <row r="90" spans="1:9" x14ac:dyDescent="0.25">
      <c r="A90" s="6">
        <v>156000</v>
      </c>
      <c r="B90" s="6" t="s">
        <v>27</v>
      </c>
      <c r="C90" s="6">
        <v>156999</v>
      </c>
      <c r="D90" s="26">
        <f t="shared" si="5"/>
        <v>44631.234782608692</v>
      </c>
      <c r="E90" s="26" t="s">
        <v>27</v>
      </c>
      <c r="F90" s="26">
        <f t="shared" si="6"/>
        <v>44321.605591304353</v>
      </c>
      <c r="G90" s="6">
        <f t="shared" si="7"/>
        <v>3719.2695652173911</v>
      </c>
      <c r="H90" s="6" t="s">
        <v>27</v>
      </c>
      <c r="I90" s="26">
        <f t="shared" si="8"/>
        <v>3693.4671326086959</v>
      </c>
    </row>
    <row r="91" spans="1:9" x14ac:dyDescent="0.25">
      <c r="A91" s="6">
        <v>157000</v>
      </c>
      <c r="B91" s="6" t="s">
        <v>27</v>
      </c>
      <c r="C91" s="6">
        <v>157999</v>
      </c>
      <c r="D91" s="26">
        <f t="shared" si="5"/>
        <v>44321.295652173911</v>
      </c>
      <c r="E91" s="26" t="s">
        <v>27</v>
      </c>
      <c r="F91" s="26">
        <f t="shared" si="6"/>
        <v>44011.666460869565</v>
      </c>
      <c r="G91" s="6">
        <f t="shared" si="7"/>
        <v>3693.4413043478257</v>
      </c>
      <c r="H91" s="6" t="s">
        <v>27</v>
      </c>
      <c r="I91" s="26">
        <f t="shared" si="8"/>
        <v>3667.6388717391305</v>
      </c>
    </row>
    <row r="92" spans="1:9" x14ac:dyDescent="0.25">
      <c r="A92" s="6">
        <v>158000</v>
      </c>
      <c r="B92" s="6" t="s">
        <v>27</v>
      </c>
      <c r="C92" s="6">
        <v>158999</v>
      </c>
      <c r="D92" s="26">
        <f t="shared" si="5"/>
        <v>44011.35652173913</v>
      </c>
      <c r="E92" s="26" t="s">
        <v>27</v>
      </c>
      <c r="F92" s="26">
        <f t="shared" si="6"/>
        <v>43701.727330434784</v>
      </c>
      <c r="G92" s="6">
        <f t="shared" si="7"/>
        <v>3667.6130434782608</v>
      </c>
      <c r="H92" s="6" t="s">
        <v>27</v>
      </c>
      <c r="I92" s="26">
        <f t="shared" si="8"/>
        <v>3641.8106108695652</v>
      </c>
    </row>
    <row r="93" spans="1:9" x14ac:dyDescent="0.25">
      <c r="A93" s="6">
        <v>159000</v>
      </c>
      <c r="B93" s="6" t="s">
        <v>27</v>
      </c>
      <c r="C93" s="6">
        <v>159999</v>
      </c>
      <c r="D93" s="26">
        <f t="shared" si="5"/>
        <v>43701.417391304349</v>
      </c>
      <c r="E93" s="26" t="s">
        <v>27</v>
      </c>
      <c r="F93" s="26">
        <f t="shared" si="6"/>
        <v>43391.788199999995</v>
      </c>
      <c r="G93" s="6">
        <f t="shared" si="7"/>
        <v>3641.7847826086959</v>
      </c>
      <c r="H93" s="6" t="s">
        <v>27</v>
      </c>
      <c r="I93" s="26">
        <f t="shared" si="8"/>
        <v>3615.9823499999998</v>
      </c>
    </row>
    <row r="94" spans="1:9" x14ac:dyDescent="0.25">
      <c r="A94" s="6">
        <v>160000</v>
      </c>
      <c r="B94" s="6" t="s">
        <v>27</v>
      </c>
      <c r="C94" s="6">
        <v>160999</v>
      </c>
      <c r="D94" s="26">
        <f t="shared" si="5"/>
        <v>43391.478260869568</v>
      </c>
      <c r="E94" s="26" t="s">
        <v>27</v>
      </c>
      <c r="F94" s="26">
        <f t="shared" si="6"/>
        <v>43081.849069565214</v>
      </c>
      <c r="G94" s="6">
        <f t="shared" si="7"/>
        <v>3615.9565217391305</v>
      </c>
      <c r="H94" s="6" t="s">
        <v>27</v>
      </c>
      <c r="I94" s="26">
        <f t="shared" si="8"/>
        <v>3590.1540891304344</v>
      </c>
    </row>
    <row r="95" spans="1:9" x14ac:dyDescent="0.25">
      <c r="A95" s="6">
        <v>161000</v>
      </c>
      <c r="B95" s="6" t="s">
        <v>27</v>
      </c>
      <c r="C95" s="6">
        <v>161999</v>
      </c>
      <c r="D95" s="26">
        <f t="shared" si="5"/>
        <v>43081.539130434787</v>
      </c>
      <c r="E95" s="26" t="s">
        <v>27</v>
      </c>
      <c r="F95" s="26">
        <f t="shared" si="6"/>
        <v>42771.909939130433</v>
      </c>
      <c r="G95" s="6">
        <f t="shared" si="7"/>
        <v>3590.1282608695656</v>
      </c>
      <c r="H95" s="6" t="s">
        <v>27</v>
      </c>
      <c r="I95" s="26">
        <f t="shared" si="8"/>
        <v>3564.3258282608695</v>
      </c>
    </row>
    <row r="96" spans="1:9" x14ac:dyDescent="0.25">
      <c r="A96" s="6">
        <v>162000</v>
      </c>
      <c r="B96" s="6" t="s">
        <v>27</v>
      </c>
      <c r="C96" s="6">
        <v>162999</v>
      </c>
      <c r="D96" s="26">
        <f t="shared" si="5"/>
        <v>42771.6</v>
      </c>
      <c r="E96" s="26" t="s">
        <v>27</v>
      </c>
      <c r="F96" s="26">
        <f t="shared" si="6"/>
        <v>42461.970808695653</v>
      </c>
      <c r="G96" s="6">
        <f t="shared" si="7"/>
        <v>3564.2999999999997</v>
      </c>
      <c r="H96" s="6" t="s">
        <v>27</v>
      </c>
      <c r="I96" s="26">
        <f t="shared" si="8"/>
        <v>3538.4975673913045</v>
      </c>
    </row>
    <row r="97" spans="1:9" x14ac:dyDescent="0.25">
      <c r="A97" s="6">
        <v>163000</v>
      </c>
      <c r="B97" s="6" t="s">
        <v>27</v>
      </c>
      <c r="C97" s="6">
        <v>163999</v>
      </c>
      <c r="D97" s="26">
        <f t="shared" si="5"/>
        <v>42461.660869565218</v>
      </c>
      <c r="E97" s="26" t="s">
        <v>27</v>
      </c>
      <c r="F97" s="26">
        <f t="shared" si="6"/>
        <v>42152.031678260872</v>
      </c>
      <c r="G97" s="6">
        <f t="shared" si="7"/>
        <v>3538.4717391304348</v>
      </c>
      <c r="H97" s="6" t="s">
        <v>27</v>
      </c>
      <c r="I97" s="26">
        <f t="shared" si="8"/>
        <v>3512.6693065217391</v>
      </c>
    </row>
    <row r="98" spans="1:9" x14ac:dyDescent="0.25">
      <c r="A98" s="6">
        <v>164000</v>
      </c>
      <c r="B98" s="6" t="s">
        <v>27</v>
      </c>
      <c r="C98" s="6">
        <v>164999</v>
      </c>
      <c r="D98" s="26">
        <f t="shared" si="5"/>
        <v>42151.721739130437</v>
      </c>
      <c r="E98" s="26" t="s">
        <v>27</v>
      </c>
      <c r="F98" s="26">
        <f t="shared" si="6"/>
        <v>41842.092547826091</v>
      </c>
      <c r="G98" s="6">
        <f t="shared" si="7"/>
        <v>3512.6434782608699</v>
      </c>
      <c r="H98" s="6" t="s">
        <v>27</v>
      </c>
      <c r="I98" s="26">
        <f t="shared" si="8"/>
        <v>3486.8410456521742</v>
      </c>
    </row>
    <row r="99" spans="1:9" x14ac:dyDescent="0.25">
      <c r="A99" s="6">
        <v>165000</v>
      </c>
      <c r="B99" s="6" t="s">
        <v>27</v>
      </c>
      <c r="C99" s="6">
        <v>165999</v>
      </c>
      <c r="D99" s="26">
        <f t="shared" si="5"/>
        <v>41841.782608695648</v>
      </c>
      <c r="E99" s="26" t="s">
        <v>27</v>
      </c>
      <c r="F99" s="26">
        <f t="shared" si="6"/>
        <v>41532.15341739131</v>
      </c>
      <c r="G99" s="6">
        <f t="shared" si="7"/>
        <v>3486.815217391304</v>
      </c>
      <c r="H99" s="6" t="s">
        <v>27</v>
      </c>
      <c r="I99" s="26">
        <f t="shared" si="8"/>
        <v>3461.0127847826093</v>
      </c>
    </row>
    <row r="100" spans="1:9" x14ac:dyDescent="0.25">
      <c r="A100" s="6">
        <v>166000</v>
      </c>
      <c r="B100" s="6" t="s">
        <v>27</v>
      </c>
      <c r="C100" s="6">
        <v>166999</v>
      </c>
      <c r="D100" s="26">
        <f t="shared" si="5"/>
        <v>41531.843478260867</v>
      </c>
      <c r="E100" s="26" t="s">
        <v>27</v>
      </c>
      <c r="F100" s="26">
        <f t="shared" si="6"/>
        <v>41222.214286956521</v>
      </c>
      <c r="G100" s="6">
        <f t="shared" si="7"/>
        <v>3460.9869565217391</v>
      </c>
      <c r="H100" s="6" t="s">
        <v>27</v>
      </c>
      <c r="I100" s="26">
        <f t="shared" si="8"/>
        <v>3435.1845239130434</v>
      </c>
    </row>
    <row r="101" spans="1:9" x14ac:dyDescent="0.25">
      <c r="A101" s="6">
        <v>167000</v>
      </c>
      <c r="B101" s="6" t="s">
        <v>27</v>
      </c>
      <c r="C101" s="6">
        <v>167999</v>
      </c>
      <c r="D101" s="26">
        <f t="shared" si="5"/>
        <v>41221.904347826086</v>
      </c>
      <c r="E101" s="26" t="s">
        <v>27</v>
      </c>
      <c r="F101" s="26">
        <f t="shared" si="6"/>
        <v>40912.27515652174</v>
      </c>
      <c r="G101" s="6">
        <f t="shared" si="7"/>
        <v>3435.1586956521737</v>
      </c>
      <c r="H101" s="6" t="s">
        <v>27</v>
      </c>
      <c r="I101" s="26">
        <f t="shared" si="8"/>
        <v>3409.3562630434785</v>
      </c>
    </row>
    <row r="102" spans="1:9" x14ac:dyDescent="0.25">
      <c r="A102" s="6">
        <v>168000</v>
      </c>
      <c r="B102" s="6" t="s">
        <v>27</v>
      </c>
      <c r="C102" s="6">
        <v>168999</v>
      </c>
      <c r="D102" s="26">
        <f t="shared" si="5"/>
        <v>40911.965217391305</v>
      </c>
      <c r="E102" s="26" t="s">
        <v>27</v>
      </c>
      <c r="F102" s="26">
        <f t="shared" si="6"/>
        <v>40602.336026086952</v>
      </c>
      <c r="G102" s="6">
        <f t="shared" si="7"/>
        <v>3409.3304347826088</v>
      </c>
      <c r="H102" s="6" t="s">
        <v>27</v>
      </c>
      <c r="I102" s="26">
        <f t="shared" si="8"/>
        <v>3383.5280021739127</v>
      </c>
    </row>
    <row r="103" spans="1:9" x14ac:dyDescent="0.25">
      <c r="A103" s="6">
        <v>169000</v>
      </c>
      <c r="B103" s="6" t="s">
        <v>27</v>
      </c>
      <c r="C103" s="6">
        <v>169999</v>
      </c>
      <c r="D103" s="26">
        <f t="shared" si="5"/>
        <v>40602.026086956525</v>
      </c>
      <c r="E103" s="26" t="s">
        <v>27</v>
      </c>
      <c r="F103" s="26">
        <f t="shared" si="6"/>
        <v>40292.396895652171</v>
      </c>
      <c r="G103" s="6">
        <f t="shared" si="7"/>
        <v>3383.5021739130439</v>
      </c>
      <c r="H103" s="6" t="s">
        <v>27</v>
      </c>
      <c r="I103" s="26">
        <f t="shared" si="8"/>
        <v>3357.6997413043478</v>
      </c>
    </row>
    <row r="104" spans="1:9" x14ac:dyDescent="0.25">
      <c r="A104" s="6">
        <v>170000</v>
      </c>
      <c r="B104" s="6" t="s">
        <v>27</v>
      </c>
      <c r="C104" s="6">
        <v>170999</v>
      </c>
      <c r="D104" s="26">
        <f t="shared" si="5"/>
        <v>40292.086956521744</v>
      </c>
      <c r="E104" s="26" t="s">
        <v>27</v>
      </c>
      <c r="F104" s="26">
        <f t="shared" si="6"/>
        <v>39982.45776521739</v>
      </c>
      <c r="G104" s="6">
        <f t="shared" si="7"/>
        <v>3357.6739130434785</v>
      </c>
      <c r="H104" s="6" t="s">
        <v>27</v>
      </c>
      <c r="I104" s="26">
        <f t="shared" si="8"/>
        <v>3331.8714804347824</v>
      </c>
    </row>
    <row r="105" spans="1:9" x14ac:dyDescent="0.25">
      <c r="A105" s="6">
        <v>171000</v>
      </c>
      <c r="B105" s="6" t="s">
        <v>27</v>
      </c>
      <c r="C105" s="6">
        <v>171999</v>
      </c>
      <c r="D105" s="26">
        <f t="shared" si="5"/>
        <v>39982.147826086955</v>
      </c>
      <c r="E105" s="26" t="s">
        <v>27</v>
      </c>
      <c r="F105" s="26">
        <f t="shared" si="6"/>
        <v>39672.518634782609</v>
      </c>
      <c r="G105" s="6">
        <f t="shared" si="7"/>
        <v>3331.8456521739131</v>
      </c>
      <c r="H105" s="6" t="s">
        <v>27</v>
      </c>
      <c r="I105" s="26">
        <f t="shared" si="8"/>
        <v>3306.0432195652174</v>
      </c>
    </row>
    <row r="106" spans="1:9" x14ac:dyDescent="0.25">
      <c r="A106" s="6">
        <v>172000</v>
      </c>
      <c r="B106" s="6" t="s">
        <v>27</v>
      </c>
      <c r="C106" s="6">
        <v>172999</v>
      </c>
      <c r="D106" s="26">
        <f t="shared" si="5"/>
        <v>39672.208695652174</v>
      </c>
      <c r="E106" s="26" t="s">
        <v>27</v>
      </c>
      <c r="F106" s="26">
        <f t="shared" si="6"/>
        <v>39362.579504347828</v>
      </c>
      <c r="G106" s="6">
        <f t="shared" si="7"/>
        <v>3306.0173913043477</v>
      </c>
      <c r="H106" s="6" t="s">
        <v>27</v>
      </c>
      <c r="I106" s="26">
        <f t="shared" si="8"/>
        <v>3280.2149586956525</v>
      </c>
    </row>
    <row r="107" spans="1:9" x14ac:dyDescent="0.25">
      <c r="A107" s="6">
        <v>173000</v>
      </c>
      <c r="B107" s="6" t="s">
        <v>27</v>
      </c>
      <c r="C107" s="6">
        <v>173999</v>
      </c>
      <c r="D107" s="26">
        <f t="shared" si="5"/>
        <v>39362.269565217393</v>
      </c>
      <c r="E107" s="26" t="s">
        <v>27</v>
      </c>
      <c r="F107" s="26">
        <f t="shared" si="6"/>
        <v>39052.640373913047</v>
      </c>
      <c r="G107" s="6">
        <f t="shared" si="7"/>
        <v>3280.1891304347828</v>
      </c>
      <c r="H107" s="6" t="s">
        <v>27</v>
      </c>
      <c r="I107" s="26">
        <f t="shared" si="8"/>
        <v>3254.3866978260871</v>
      </c>
    </row>
    <row r="108" spans="1:9" x14ac:dyDescent="0.25">
      <c r="A108" s="6">
        <v>174000</v>
      </c>
      <c r="B108" s="6" t="s">
        <v>27</v>
      </c>
      <c r="C108" s="6">
        <v>174999</v>
      </c>
      <c r="D108" s="26">
        <f t="shared" si="5"/>
        <v>39052.330434782605</v>
      </c>
      <c r="E108" s="26" t="s">
        <v>27</v>
      </c>
      <c r="F108" s="26">
        <f t="shared" si="6"/>
        <v>38742.701243478266</v>
      </c>
      <c r="G108" s="6">
        <f t="shared" si="7"/>
        <v>3254.3608695652169</v>
      </c>
      <c r="H108" s="6" t="s">
        <v>27</v>
      </c>
      <c r="I108" s="26">
        <f t="shared" si="8"/>
        <v>3228.5584369565222</v>
      </c>
    </row>
    <row r="109" spans="1:9" x14ac:dyDescent="0.25">
      <c r="A109" s="6">
        <v>175000</v>
      </c>
      <c r="B109" s="6" t="s">
        <v>27</v>
      </c>
      <c r="C109" s="6">
        <v>175999</v>
      </c>
      <c r="D109" s="26">
        <f t="shared" si="5"/>
        <v>38742.391304347824</v>
      </c>
      <c r="E109" s="26" t="s">
        <v>27</v>
      </c>
      <c r="F109" s="26">
        <f t="shared" si="6"/>
        <v>38432.762113043478</v>
      </c>
      <c r="G109" s="6">
        <f t="shared" si="7"/>
        <v>3228.532608695652</v>
      </c>
      <c r="H109" s="6" t="s">
        <v>27</v>
      </c>
      <c r="I109" s="26">
        <f t="shared" si="8"/>
        <v>3202.7301760869564</v>
      </c>
    </row>
    <row r="110" spans="1:9" x14ac:dyDescent="0.25">
      <c r="A110" s="6">
        <v>176000</v>
      </c>
      <c r="B110" s="6" t="s">
        <v>27</v>
      </c>
      <c r="C110" s="6">
        <v>176999</v>
      </c>
      <c r="D110" s="26">
        <f t="shared" si="5"/>
        <v>38432.452173913043</v>
      </c>
      <c r="E110" s="26" t="s">
        <v>27</v>
      </c>
      <c r="F110" s="26">
        <f t="shared" si="6"/>
        <v>38122.822982608697</v>
      </c>
      <c r="G110" s="6">
        <f t="shared" si="7"/>
        <v>3202.7043478260871</v>
      </c>
      <c r="H110" s="6" t="s">
        <v>27</v>
      </c>
      <c r="I110" s="26">
        <f t="shared" si="8"/>
        <v>3176.9019152173914</v>
      </c>
    </row>
    <row r="111" spans="1:9" x14ac:dyDescent="0.25">
      <c r="A111" s="6">
        <v>177000</v>
      </c>
      <c r="B111" s="6" t="s">
        <v>27</v>
      </c>
      <c r="C111" s="6">
        <v>177999</v>
      </c>
      <c r="D111" s="26">
        <f t="shared" si="5"/>
        <v>38122.513043478262</v>
      </c>
      <c r="E111" s="26" t="s">
        <v>27</v>
      </c>
      <c r="F111" s="26">
        <f t="shared" si="6"/>
        <v>37812.883852173916</v>
      </c>
      <c r="G111" s="6">
        <f t="shared" si="7"/>
        <v>3176.8760869565217</v>
      </c>
      <c r="H111" s="6" t="s">
        <v>27</v>
      </c>
      <c r="I111" s="26">
        <f t="shared" si="8"/>
        <v>3151.0736543478265</v>
      </c>
    </row>
    <row r="112" spans="1:9" x14ac:dyDescent="0.25">
      <c r="A112" s="6">
        <v>178000</v>
      </c>
      <c r="B112" s="6" t="s">
        <v>27</v>
      </c>
      <c r="C112" s="6">
        <v>178999</v>
      </c>
      <c r="D112" s="26">
        <f t="shared" si="5"/>
        <v>37812.573913043481</v>
      </c>
      <c r="E112" s="26" t="s">
        <v>27</v>
      </c>
      <c r="F112" s="26">
        <f t="shared" si="6"/>
        <v>37502.944721739128</v>
      </c>
      <c r="G112" s="6">
        <f t="shared" si="7"/>
        <v>3151.0478260869568</v>
      </c>
      <c r="H112" s="6" t="s">
        <v>27</v>
      </c>
      <c r="I112" s="26">
        <f t="shared" si="8"/>
        <v>3125.2453934782607</v>
      </c>
    </row>
    <row r="113" spans="1:9" x14ac:dyDescent="0.25">
      <c r="A113" s="6">
        <v>179000</v>
      </c>
      <c r="B113" s="6" t="s">
        <v>27</v>
      </c>
      <c r="C113" s="6">
        <v>179999</v>
      </c>
      <c r="D113" s="26">
        <f t="shared" si="5"/>
        <v>37502.634782608693</v>
      </c>
      <c r="E113" s="26" t="s">
        <v>27</v>
      </c>
      <c r="F113" s="26">
        <f t="shared" si="6"/>
        <v>37193.005591304347</v>
      </c>
      <c r="G113" s="6">
        <f t="shared" si="7"/>
        <v>3125.2195652173909</v>
      </c>
      <c r="H113" s="6" t="s">
        <v>27</v>
      </c>
      <c r="I113" s="26">
        <f t="shared" si="8"/>
        <v>3099.4171326086957</v>
      </c>
    </row>
    <row r="114" spans="1:9" x14ac:dyDescent="0.25">
      <c r="A114" s="6">
        <v>180000</v>
      </c>
      <c r="B114" s="6" t="s">
        <v>27</v>
      </c>
      <c r="C114" s="6">
        <v>180999</v>
      </c>
      <c r="D114" s="26">
        <f t="shared" si="5"/>
        <v>37192.695652173912</v>
      </c>
      <c r="E114" s="26" t="s">
        <v>27</v>
      </c>
      <c r="F114" s="26">
        <f t="shared" si="6"/>
        <v>36883.066460869566</v>
      </c>
      <c r="G114" s="6">
        <f t="shared" si="7"/>
        <v>3099.391304347826</v>
      </c>
      <c r="H114" s="6" t="s">
        <v>27</v>
      </c>
      <c r="I114" s="26">
        <f t="shared" si="8"/>
        <v>3073.5888717391304</v>
      </c>
    </row>
    <row r="115" spans="1:9" x14ac:dyDescent="0.25">
      <c r="A115" s="6">
        <v>181000</v>
      </c>
      <c r="B115" s="6" t="s">
        <v>27</v>
      </c>
      <c r="C115" s="6">
        <v>181999</v>
      </c>
      <c r="D115" s="26">
        <f t="shared" si="5"/>
        <v>36882.756521739131</v>
      </c>
      <c r="E115" s="26" t="s">
        <v>27</v>
      </c>
      <c r="F115" s="26">
        <f t="shared" si="6"/>
        <v>36573.127330434785</v>
      </c>
      <c r="G115" s="6">
        <f t="shared" si="7"/>
        <v>3073.5630434782611</v>
      </c>
      <c r="H115" s="6" t="s">
        <v>27</v>
      </c>
      <c r="I115" s="26">
        <f t="shared" si="8"/>
        <v>3047.7606108695654</v>
      </c>
    </row>
    <row r="116" spans="1:9" x14ac:dyDescent="0.25">
      <c r="A116" s="6">
        <v>182000</v>
      </c>
      <c r="B116" s="6" t="s">
        <v>27</v>
      </c>
      <c r="C116" s="6">
        <v>182999</v>
      </c>
      <c r="D116" s="26">
        <f t="shared" si="5"/>
        <v>36572.81739130435</v>
      </c>
      <c r="E116" s="26" t="s">
        <v>27</v>
      </c>
      <c r="F116" s="26">
        <f t="shared" si="6"/>
        <v>36263.188199999997</v>
      </c>
      <c r="G116" s="6">
        <f t="shared" si="7"/>
        <v>3047.7347826086957</v>
      </c>
      <c r="H116" s="6" t="s">
        <v>27</v>
      </c>
      <c r="I116" s="26">
        <f t="shared" si="8"/>
        <v>3021.9323499999996</v>
      </c>
    </row>
    <row r="117" spans="1:9" x14ac:dyDescent="0.25">
      <c r="A117" s="6">
        <v>183000</v>
      </c>
      <c r="B117" s="6" t="s">
        <v>27</v>
      </c>
      <c r="C117" s="6">
        <v>183999</v>
      </c>
      <c r="D117" s="26">
        <f t="shared" si="5"/>
        <v>36262.878260869562</v>
      </c>
      <c r="E117" s="26" t="s">
        <v>27</v>
      </c>
      <c r="F117" s="26">
        <f t="shared" si="6"/>
        <v>35953.249069565216</v>
      </c>
      <c r="G117" s="6">
        <f t="shared" si="7"/>
        <v>3021.9065217391303</v>
      </c>
      <c r="H117" s="6" t="s">
        <v>27</v>
      </c>
      <c r="I117" s="26">
        <f t="shared" si="8"/>
        <v>2996.1040891304347</v>
      </c>
    </row>
    <row r="118" spans="1:9" x14ac:dyDescent="0.25">
      <c r="A118" s="6">
        <v>184000</v>
      </c>
      <c r="B118" s="6" t="s">
        <v>27</v>
      </c>
      <c r="C118" s="6">
        <v>184999</v>
      </c>
      <c r="D118" s="26">
        <f t="shared" si="5"/>
        <v>35952.939130434781</v>
      </c>
      <c r="E118" s="26" t="s">
        <v>27</v>
      </c>
      <c r="F118" s="26">
        <f t="shared" si="6"/>
        <v>35643.309939130435</v>
      </c>
      <c r="G118" s="6">
        <f t="shared" si="7"/>
        <v>2996.0782608695649</v>
      </c>
      <c r="H118" s="6" t="s">
        <v>27</v>
      </c>
      <c r="I118" s="26">
        <f t="shared" si="8"/>
        <v>2970.2758282608697</v>
      </c>
    </row>
    <row r="119" spans="1:9" x14ac:dyDescent="0.25">
      <c r="A119" s="6">
        <v>185000</v>
      </c>
      <c r="B119" s="6" t="s">
        <v>27</v>
      </c>
      <c r="C119" s="6">
        <v>185999</v>
      </c>
      <c r="D119" s="26">
        <f t="shared" si="5"/>
        <v>35643</v>
      </c>
      <c r="E119" s="26" t="s">
        <v>27</v>
      </c>
      <c r="F119" s="26">
        <f t="shared" si="6"/>
        <v>35333.370808695654</v>
      </c>
      <c r="G119" s="6">
        <f t="shared" si="7"/>
        <v>2970.25</v>
      </c>
      <c r="H119" s="6" t="s">
        <v>27</v>
      </c>
      <c r="I119" s="26">
        <f t="shared" si="8"/>
        <v>2944.4475673913043</v>
      </c>
    </row>
    <row r="120" spans="1:9" x14ac:dyDescent="0.25">
      <c r="A120" s="6">
        <v>186000</v>
      </c>
      <c r="B120" s="6" t="s">
        <v>27</v>
      </c>
      <c r="C120" s="6">
        <v>186999</v>
      </c>
      <c r="D120" s="26">
        <f t="shared" si="5"/>
        <v>35333.060869565219</v>
      </c>
      <c r="E120" s="26" t="s">
        <v>27</v>
      </c>
      <c r="F120" s="26">
        <f t="shared" si="6"/>
        <v>35023.431678260873</v>
      </c>
      <c r="G120" s="6">
        <f t="shared" si="7"/>
        <v>2944.4217391304351</v>
      </c>
      <c r="H120" s="6" t="s">
        <v>27</v>
      </c>
      <c r="I120" s="26">
        <f t="shared" si="8"/>
        <v>2918.6193065217394</v>
      </c>
    </row>
    <row r="121" spans="1:9" x14ac:dyDescent="0.25">
      <c r="A121" s="6">
        <v>187000</v>
      </c>
      <c r="B121" s="6" t="s">
        <v>27</v>
      </c>
      <c r="C121" s="6">
        <v>187999</v>
      </c>
      <c r="D121" s="26">
        <f t="shared" si="5"/>
        <v>35023.121739130438</v>
      </c>
      <c r="E121" s="26" t="s">
        <v>27</v>
      </c>
      <c r="F121" s="26">
        <f t="shared" si="6"/>
        <v>34713.492547826085</v>
      </c>
      <c r="G121" s="6">
        <f t="shared" si="7"/>
        <v>2918.5934782608697</v>
      </c>
      <c r="H121" s="6" t="s">
        <v>27</v>
      </c>
      <c r="I121" s="26">
        <f t="shared" si="8"/>
        <v>2892.7910456521736</v>
      </c>
    </row>
    <row r="122" spans="1:9" x14ac:dyDescent="0.25">
      <c r="A122" s="6">
        <v>188000</v>
      </c>
      <c r="B122" s="6" t="s">
        <v>27</v>
      </c>
      <c r="C122" s="6">
        <v>188999</v>
      </c>
      <c r="D122" s="26">
        <f t="shared" si="5"/>
        <v>34713.18260869565</v>
      </c>
      <c r="E122" s="26" t="s">
        <v>27</v>
      </c>
      <c r="F122" s="26">
        <f t="shared" si="6"/>
        <v>34403.553417391304</v>
      </c>
      <c r="G122" s="6">
        <f t="shared" si="7"/>
        <v>2892.7652173913043</v>
      </c>
      <c r="H122" s="6" t="s">
        <v>27</v>
      </c>
      <c r="I122" s="26">
        <f t="shared" si="8"/>
        <v>2866.9627847826087</v>
      </c>
    </row>
    <row r="123" spans="1:9" x14ac:dyDescent="0.25">
      <c r="A123" s="6">
        <v>189000</v>
      </c>
      <c r="B123" s="6" t="s">
        <v>27</v>
      </c>
      <c r="C123" s="6">
        <v>189999</v>
      </c>
      <c r="D123" s="26">
        <f t="shared" si="5"/>
        <v>34403.243478260869</v>
      </c>
      <c r="E123" s="26" t="s">
        <v>27</v>
      </c>
      <c r="F123" s="26">
        <f t="shared" si="6"/>
        <v>34093.614286956523</v>
      </c>
      <c r="G123" s="6">
        <f t="shared" si="7"/>
        <v>2866.9369565217389</v>
      </c>
      <c r="H123" s="6" t="s">
        <v>27</v>
      </c>
      <c r="I123" s="26">
        <f t="shared" si="8"/>
        <v>2841.1345239130437</v>
      </c>
    </row>
    <row r="124" spans="1:9" x14ac:dyDescent="0.25">
      <c r="A124" s="6">
        <v>190000</v>
      </c>
      <c r="B124" s="6" t="s">
        <v>27</v>
      </c>
      <c r="C124" s="6">
        <v>190999</v>
      </c>
      <c r="D124" s="26">
        <f t="shared" si="5"/>
        <v>34093.304347826088</v>
      </c>
      <c r="E124" s="26" t="s">
        <v>27</v>
      </c>
      <c r="F124" s="26">
        <f t="shared" si="6"/>
        <v>33783.675156521742</v>
      </c>
      <c r="G124" s="6">
        <f t="shared" si="7"/>
        <v>2841.108695652174</v>
      </c>
      <c r="H124" s="6" t="s">
        <v>27</v>
      </c>
      <c r="I124" s="26">
        <f t="shared" si="8"/>
        <v>2815.3062630434783</v>
      </c>
    </row>
    <row r="125" spans="1:9" x14ac:dyDescent="0.25">
      <c r="A125" s="6">
        <v>191000</v>
      </c>
      <c r="B125" s="6" t="s">
        <v>27</v>
      </c>
      <c r="C125" s="6">
        <v>191999</v>
      </c>
      <c r="D125" s="26">
        <f t="shared" si="5"/>
        <v>33783.365217391307</v>
      </c>
      <c r="E125" s="26" t="s">
        <v>27</v>
      </c>
      <c r="F125" s="26">
        <f t="shared" si="6"/>
        <v>33473.736026086954</v>
      </c>
      <c r="G125" s="6">
        <f t="shared" si="7"/>
        <v>2815.2804347826091</v>
      </c>
      <c r="H125" s="6" t="s">
        <v>27</v>
      </c>
      <c r="I125" s="26">
        <f t="shared" si="8"/>
        <v>2789.478002173913</v>
      </c>
    </row>
    <row r="126" spans="1:9" x14ac:dyDescent="0.25">
      <c r="A126" s="6">
        <v>192000</v>
      </c>
      <c r="B126" s="6" t="s">
        <v>27</v>
      </c>
      <c r="C126" s="6">
        <v>192999</v>
      </c>
      <c r="D126" s="26">
        <f t="shared" si="5"/>
        <v>33473.426086956519</v>
      </c>
      <c r="E126" s="26" t="s">
        <v>27</v>
      </c>
      <c r="F126" s="26">
        <f t="shared" si="6"/>
        <v>33163.796895652173</v>
      </c>
      <c r="G126" s="6">
        <f t="shared" si="7"/>
        <v>2789.4521739130432</v>
      </c>
      <c r="H126" s="6" t="s">
        <v>27</v>
      </c>
      <c r="I126" s="26">
        <f t="shared" si="8"/>
        <v>2763.6497413043476</v>
      </c>
    </row>
    <row r="127" spans="1:9" x14ac:dyDescent="0.25">
      <c r="A127" s="6">
        <v>193000</v>
      </c>
      <c r="B127" s="6" t="s">
        <v>27</v>
      </c>
      <c r="C127" s="6">
        <v>193999</v>
      </c>
      <c r="D127" s="26">
        <f t="shared" si="5"/>
        <v>33163.486956521738</v>
      </c>
      <c r="E127" s="26" t="s">
        <v>27</v>
      </c>
      <c r="F127" s="26">
        <f t="shared" si="6"/>
        <v>32853.857765217392</v>
      </c>
      <c r="G127" s="6">
        <f t="shared" si="7"/>
        <v>2763.6239130434783</v>
      </c>
      <c r="H127" s="6" t="s">
        <v>27</v>
      </c>
      <c r="I127" s="26">
        <f t="shared" si="8"/>
        <v>2737.8214804347826</v>
      </c>
    </row>
    <row r="128" spans="1:9" x14ac:dyDescent="0.25">
      <c r="A128" s="6">
        <v>194000</v>
      </c>
      <c r="B128" s="6" t="s">
        <v>27</v>
      </c>
      <c r="C128" s="6">
        <v>194999</v>
      </c>
      <c r="D128" s="26">
        <f t="shared" si="5"/>
        <v>32853.547826086957</v>
      </c>
      <c r="E128" s="26" t="s">
        <v>27</v>
      </c>
      <c r="F128" s="26">
        <f t="shared" si="6"/>
        <v>32543.918634782611</v>
      </c>
      <c r="G128" s="6">
        <f t="shared" si="7"/>
        <v>2737.7956521739129</v>
      </c>
      <c r="H128" s="6" t="s">
        <v>27</v>
      </c>
      <c r="I128" s="26">
        <f t="shared" si="8"/>
        <v>2711.9932195652177</v>
      </c>
    </row>
    <row r="129" spans="1:9" x14ac:dyDescent="0.25">
      <c r="A129" s="6">
        <v>195000</v>
      </c>
      <c r="B129" s="6" t="s">
        <v>27</v>
      </c>
      <c r="C129" s="6">
        <v>195999</v>
      </c>
      <c r="D129" s="26">
        <f t="shared" si="5"/>
        <v>32543.608695652176</v>
      </c>
      <c r="E129" s="26" t="s">
        <v>27</v>
      </c>
      <c r="F129" s="26">
        <f t="shared" si="6"/>
        <v>32233.97950434783</v>
      </c>
      <c r="G129" s="6">
        <f t="shared" si="7"/>
        <v>2711.967391304348</v>
      </c>
      <c r="H129" s="6" t="s">
        <v>27</v>
      </c>
      <c r="I129" s="26">
        <f t="shared" si="8"/>
        <v>2686.1649586956523</v>
      </c>
    </row>
    <row r="130" spans="1:9" x14ac:dyDescent="0.25">
      <c r="A130" s="6">
        <v>196000</v>
      </c>
      <c r="B130" s="6" t="s">
        <v>27</v>
      </c>
      <c r="C130" s="6">
        <v>196999</v>
      </c>
      <c r="D130" s="26">
        <f t="shared" si="5"/>
        <v>32233.669565217395</v>
      </c>
      <c r="E130" s="26" t="s">
        <v>27</v>
      </c>
      <c r="F130" s="26">
        <f t="shared" si="6"/>
        <v>31924.040373913042</v>
      </c>
      <c r="G130" s="6">
        <f t="shared" si="7"/>
        <v>2686.1391304347831</v>
      </c>
      <c r="H130" s="6" t="s">
        <v>27</v>
      </c>
      <c r="I130" s="26">
        <f t="shared" si="8"/>
        <v>2660.3366978260869</v>
      </c>
    </row>
    <row r="131" spans="1:9" x14ac:dyDescent="0.25">
      <c r="A131" s="6">
        <v>197000</v>
      </c>
      <c r="B131" s="6" t="s">
        <v>27</v>
      </c>
      <c r="C131" s="6">
        <v>197999</v>
      </c>
      <c r="D131" s="26">
        <f t="shared" ref="D131:D194" si="9">MAX(0,GB_paralder-aftrap_paralder*MAX(0,A131-start_paralder))</f>
        <v>31923.730434782607</v>
      </c>
      <c r="E131" s="26" t="s">
        <v>27</v>
      </c>
      <c r="F131" s="26">
        <f t="shared" ref="F131:F194" si="10">MAX(0,GB_paralder-aftrap_paralder*MAX(0,C131-start_paralder))</f>
        <v>31614.101243478261</v>
      </c>
      <c r="G131" s="6">
        <f t="shared" si="7"/>
        <v>2660.3108695652172</v>
      </c>
      <c r="H131" s="6" t="s">
        <v>27</v>
      </c>
      <c r="I131" s="26">
        <f t="shared" si="8"/>
        <v>2634.5084369565216</v>
      </c>
    </row>
    <row r="132" spans="1:9" x14ac:dyDescent="0.25">
      <c r="A132" s="6">
        <v>198000</v>
      </c>
      <c r="B132" s="6" t="s">
        <v>27</v>
      </c>
      <c r="C132" s="6">
        <v>198999</v>
      </c>
      <c r="D132" s="26">
        <f t="shared" si="9"/>
        <v>31613.791304347826</v>
      </c>
      <c r="E132" s="26" t="s">
        <v>27</v>
      </c>
      <c r="F132" s="26">
        <f t="shared" si="10"/>
        <v>31304.16211304348</v>
      </c>
      <c r="G132" s="6">
        <f t="shared" ref="G132:G195" si="11">D132/12</f>
        <v>2634.4826086956523</v>
      </c>
      <c r="H132" s="6" t="s">
        <v>27</v>
      </c>
      <c r="I132" s="26">
        <f t="shared" ref="I132:I195" si="12">F132/12</f>
        <v>2608.6801760869566</v>
      </c>
    </row>
    <row r="133" spans="1:9" x14ac:dyDescent="0.25">
      <c r="A133" s="6">
        <v>199000</v>
      </c>
      <c r="B133" s="6" t="s">
        <v>27</v>
      </c>
      <c r="C133" s="6">
        <v>199999</v>
      </c>
      <c r="D133" s="26">
        <f t="shared" si="9"/>
        <v>31303.852173913045</v>
      </c>
      <c r="E133" s="26" t="s">
        <v>27</v>
      </c>
      <c r="F133" s="26">
        <f t="shared" si="10"/>
        <v>30994.222982608699</v>
      </c>
      <c r="G133" s="6">
        <f t="shared" si="11"/>
        <v>2608.6543478260869</v>
      </c>
      <c r="H133" s="6" t="s">
        <v>27</v>
      </c>
      <c r="I133" s="26">
        <f t="shared" si="12"/>
        <v>2582.8519152173917</v>
      </c>
    </row>
    <row r="134" spans="1:9" x14ac:dyDescent="0.25">
      <c r="A134" s="6">
        <v>200000</v>
      </c>
      <c r="B134" s="6" t="s">
        <v>27</v>
      </c>
      <c r="C134" s="6">
        <v>200999</v>
      </c>
      <c r="D134" s="26">
        <f t="shared" si="9"/>
        <v>30993.913043478264</v>
      </c>
      <c r="E134" s="26" t="s">
        <v>27</v>
      </c>
      <c r="F134" s="26">
        <f t="shared" si="10"/>
        <v>30684.28385217391</v>
      </c>
      <c r="G134" s="6">
        <f t="shared" si="11"/>
        <v>2582.826086956522</v>
      </c>
      <c r="H134" s="6" t="s">
        <v>27</v>
      </c>
      <c r="I134" s="26">
        <f t="shared" si="12"/>
        <v>2557.0236543478259</v>
      </c>
    </row>
    <row r="135" spans="1:9" x14ac:dyDescent="0.25">
      <c r="A135" s="6">
        <v>201000</v>
      </c>
      <c r="B135" s="6" t="s">
        <v>27</v>
      </c>
      <c r="C135" s="6">
        <v>201999</v>
      </c>
      <c r="D135" s="26">
        <f t="shared" si="9"/>
        <v>30683.973913043475</v>
      </c>
      <c r="E135" s="26" t="s">
        <v>27</v>
      </c>
      <c r="F135" s="26">
        <f t="shared" si="10"/>
        <v>30374.344721739129</v>
      </c>
      <c r="G135" s="6">
        <f t="shared" si="11"/>
        <v>2556.9978260869561</v>
      </c>
      <c r="H135" s="6" t="s">
        <v>27</v>
      </c>
      <c r="I135" s="26">
        <f t="shared" si="12"/>
        <v>2531.1953934782609</v>
      </c>
    </row>
    <row r="136" spans="1:9" x14ac:dyDescent="0.25">
      <c r="A136" s="6">
        <v>202000</v>
      </c>
      <c r="B136" s="6" t="s">
        <v>27</v>
      </c>
      <c r="C136" s="6">
        <v>202999</v>
      </c>
      <c r="D136" s="26">
        <f t="shared" si="9"/>
        <v>30374.034782608695</v>
      </c>
      <c r="E136" s="26" t="s">
        <v>27</v>
      </c>
      <c r="F136" s="26">
        <f t="shared" si="10"/>
        <v>30064.405591304348</v>
      </c>
      <c r="G136" s="6">
        <f t="shared" si="11"/>
        <v>2531.1695652173912</v>
      </c>
      <c r="H136" s="6" t="s">
        <v>27</v>
      </c>
      <c r="I136" s="26">
        <f t="shared" si="12"/>
        <v>2505.3671326086956</v>
      </c>
    </row>
    <row r="137" spans="1:9" x14ac:dyDescent="0.25">
      <c r="A137" s="6">
        <v>203000</v>
      </c>
      <c r="B137" s="6" t="s">
        <v>27</v>
      </c>
      <c r="C137" s="6">
        <v>203999</v>
      </c>
      <c r="D137" s="26">
        <f t="shared" si="9"/>
        <v>30064.095652173914</v>
      </c>
      <c r="E137" s="26" t="s">
        <v>27</v>
      </c>
      <c r="F137" s="26">
        <f t="shared" si="10"/>
        <v>29754.466460869568</v>
      </c>
      <c r="G137" s="6">
        <f t="shared" si="11"/>
        <v>2505.3413043478263</v>
      </c>
      <c r="H137" s="6" t="s">
        <v>27</v>
      </c>
      <c r="I137" s="26">
        <f t="shared" si="12"/>
        <v>2479.5388717391306</v>
      </c>
    </row>
    <row r="138" spans="1:9" x14ac:dyDescent="0.25">
      <c r="A138" s="6">
        <v>204000</v>
      </c>
      <c r="B138" s="6" t="s">
        <v>27</v>
      </c>
      <c r="C138" s="6">
        <v>204999</v>
      </c>
      <c r="D138" s="26">
        <f t="shared" si="9"/>
        <v>29754.156521739133</v>
      </c>
      <c r="E138" s="26" t="s">
        <v>27</v>
      </c>
      <c r="F138" s="26">
        <f t="shared" si="10"/>
        <v>29444.527330434787</v>
      </c>
      <c r="G138" s="6">
        <f t="shared" si="11"/>
        <v>2479.5130434782609</v>
      </c>
      <c r="H138" s="6" t="s">
        <v>27</v>
      </c>
      <c r="I138" s="26">
        <f t="shared" si="12"/>
        <v>2453.7106108695657</v>
      </c>
    </row>
    <row r="139" spans="1:9" x14ac:dyDescent="0.25">
      <c r="A139" s="6">
        <v>205000</v>
      </c>
      <c r="B139" s="6" t="s">
        <v>27</v>
      </c>
      <c r="C139" s="6">
        <v>205999</v>
      </c>
      <c r="D139" s="26">
        <f t="shared" si="9"/>
        <v>29444.217391304352</v>
      </c>
      <c r="E139" s="26" t="s">
        <v>27</v>
      </c>
      <c r="F139" s="26">
        <f t="shared" si="10"/>
        <v>29134.588199999998</v>
      </c>
      <c r="G139" s="6">
        <f t="shared" si="11"/>
        <v>2453.684782608696</v>
      </c>
      <c r="H139" s="6" t="s">
        <v>27</v>
      </c>
      <c r="I139" s="26">
        <f t="shared" si="12"/>
        <v>2427.8823499999999</v>
      </c>
    </row>
    <row r="140" spans="1:9" x14ac:dyDescent="0.25">
      <c r="A140" s="6">
        <v>206000</v>
      </c>
      <c r="B140" s="6" t="s">
        <v>27</v>
      </c>
      <c r="C140" s="6">
        <v>206999</v>
      </c>
      <c r="D140" s="26">
        <f t="shared" si="9"/>
        <v>29134.278260869563</v>
      </c>
      <c r="E140" s="26" t="s">
        <v>27</v>
      </c>
      <c r="F140" s="26">
        <f t="shared" si="10"/>
        <v>28824.649069565217</v>
      </c>
      <c r="G140" s="6">
        <f t="shared" si="11"/>
        <v>2427.8565217391301</v>
      </c>
      <c r="H140" s="6" t="s">
        <v>27</v>
      </c>
      <c r="I140" s="26">
        <f t="shared" si="12"/>
        <v>2402.0540891304349</v>
      </c>
    </row>
    <row r="141" spans="1:9" x14ac:dyDescent="0.25">
      <c r="A141" s="6">
        <v>207000</v>
      </c>
      <c r="B141" s="6" t="s">
        <v>27</v>
      </c>
      <c r="C141" s="6">
        <v>207999</v>
      </c>
      <c r="D141" s="26">
        <f t="shared" si="9"/>
        <v>28824.339130434782</v>
      </c>
      <c r="E141" s="26" t="s">
        <v>27</v>
      </c>
      <c r="F141" s="26">
        <f t="shared" si="10"/>
        <v>28514.709939130436</v>
      </c>
      <c r="G141" s="6">
        <f t="shared" si="11"/>
        <v>2402.0282608695652</v>
      </c>
      <c r="H141" s="6" t="s">
        <v>27</v>
      </c>
      <c r="I141" s="26">
        <f t="shared" si="12"/>
        <v>2376.2258282608695</v>
      </c>
    </row>
    <row r="142" spans="1:9" x14ac:dyDescent="0.25">
      <c r="A142" s="6">
        <v>208000</v>
      </c>
      <c r="B142" s="6" t="s">
        <v>27</v>
      </c>
      <c r="C142" s="6">
        <v>208999</v>
      </c>
      <c r="D142" s="26">
        <f t="shared" si="9"/>
        <v>28514.400000000001</v>
      </c>
      <c r="E142" s="26" t="s">
        <v>27</v>
      </c>
      <c r="F142" s="26">
        <f t="shared" si="10"/>
        <v>28204.770808695655</v>
      </c>
      <c r="G142" s="6">
        <f t="shared" si="11"/>
        <v>2376.2000000000003</v>
      </c>
      <c r="H142" s="6" t="s">
        <v>27</v>
      </c>
      <c r="I142" s="26">
        <f t="shared" si="12"/>
        <v>2350.3975673913046</v>
      </c>
    </row>
    <row r="143" spans="1:9" x14ac:dyDescent="0.25">
      <c r="A143" s="6">
        <v>209000</v>
      </c>
      <c r="B143" s="6" t="s">
        <v>27</v>
      </c>
      <c r="C143" s="6">
        <v>209999</v>
      </c>
      <c r="D143" s="26">
        <f t="shared" si="9"/>
        <v>28204.46086956522</v>
      </c>
      <c r="E143" s="26" t="s">
        <v>27</v>
      </c>
      <c r="F143" s="26">
        <f t="shared" si="10"/>
        <v>27894.831678260867</v>
      </c>
      <c r="G143" s="6">
        <f t="shared" si="11"/>
        <v>2350.3717391304349</v>
      </c>
      <c r="H143" s="6" t="s">
        <v>27</v>
      </c>
      <c r="I143" s="26">
        <f t="shared" si="12"/>
        <v>2324.5693065217388</v>
      </c>
    </row>
    <row r="144" spans="1:9" x14ac:dyDescent="0.25">
      <c r="A144" s="6">
        <v>210000</v>
      </c>
      <c r="B144" s="6" t="s">
        <v>27</v>
      </c>
      <c r="C144" s="6">
        <v>210999</v>
      </c>
      <c r="D144" s="26">
        <f t="shared" si="9"/>
        <v>27894.521739130432</v>
      </c>
      <c r="E144" s="26" t="s">
        <v>27</v>
      </c>
      <c r="F144" s="26">
        <f t="shared" si="10"/>
        <v>27584.892547826086</v>
      </c>
      <c r="G144" s="6">
        <f t="shared" si="11"/>
        <v>2324.5434782608695</v>
      </c>
      <c r="H144" s="6" t="s">
        <v>27</v>
      </c>
      <c r="I144" s="26">
        <f t="shared" si="12"/>
        <v>2298.7410456521739</v>
      </c>
    </row>
    <row r="145" spans="1:9" x14ac:dyDescent="0.25">
      <c r="A145" s="6">
        <v>211000</v>
      </c>
      <c r="B145" s="6" t="s">
        <v>27</v>
      </c>
      <c r="C145" s="6">
        <v>211999</v>
      </c>
      <c r="D145" s="26">
        <f t="shared" si="9"/>
        <v>27584.582608695651</v>
      </c>
      <c r="E145" s="26" t="s">
        <v>27</v>
      </c>
      <c r="F145" s="26">
        <f t="shared" si="10"/>
        <v>27274.953417391305</v>
      </c>
      <c r="G145" s="6">
        <f t="shared" si="11"/>
        <v>2298.7152173913041</v>
      </c>
      <c r="H145" s="6" t="s">
        <v>27</v>
      </c>
      <c r="I145" s="26">
        <f t="shared" si="12"/>
        <v>2272.9127847826089</v>
      </c>
    </row>
    <row r="146" spans="1:9" x14ac:dyDescent="0.25">
      <c r="A146" s="6">
        <v>212000</v>
      </c>
      <c r="B146" s="6" t="s">
        <v>27</v>
      </c>
      <c r="C146" s="6">
        <v>212999</v>
      </c>
      <c r="D146" s="26">
        <f t="shared" si="9"/>
        <v>27274.64347826087</v>
      </c>
      <c r="E146" s="26" t="s">
        <v>27</v>
      </c>
      <c r="F146" s="26">
        <f t="shared" si="10"/>
        <v>26965.014286956524</v>
      </c>
      <c r="G146" s="6">
        <f t="shared" si="11"/>
        <v>2272.8869565217392</v>
      </c>
      <c r="H146" s="6" t="s">
        <v>27</v>
      </c>
      <c r="I146" s="26">
        <f t="shared" si="12"/>
        <v>2247.0845239130435</v>
      </c>
    </row>
    <row r="147" spans="1:9" x14ac:dyDescent="0.25">
      <c r="A147" s="6">
        <v>213000</v>
      </c>
      <c r="B147" s="6" t="s">
        <v>27</v>
      </c>
      <c r="C147" s="6">
        <v>213999</v>
      </c>
      <c r="D147" s="26">
        <f t="shared" si="9"/>
        <v>26964.704347826089</v>
      </c>
      <c r="E147" s="26" t="s">
        <v>27</v>
      </c>
      <c r="F147" s="26">
        <f t="shared" si="10"/>
        <v>26655.075156521736</v>
      </c>
      <c r="G147" s="6">
        <f t="shared" si="11"/>
        <v>2247.0586956521743</v>
      </c>
      <c r="H147" s="6" t="s">
        <v>27</v>
      </c>
      <c r="I147" s="26">
        <f t="shared" si="12"/>
        <v>2221.2562630434782</v>
      </c>
    </row>
    <row r="148" spans="1:9" x14ac:dyDescent="0.25">
      <c r="A148" s="6">
        <v>214000</v>
      </c>
      <c r="B148" s="6" t="s">
        <v>27</v>
      </c>
      <c r="C148" s="6">
        <v>214999</v>
      </c>
      <c r="D148" s="26">
        <f t="shared" si="9"/>
        <v>26654.765217391301</v>
      </c>
      <c r="E148" s="26" t="s">
        <v>27</v>
      </c>
      <c r="F148" s="26">
        <f t="shared" si="10"/>
        <v>26345.136026086955</v>
      </c>
      <c r="G148" s="6">
        <f t="shared" si="11"/>
        <v>2221.2304347826084</v>
      </c>
      <c r="H148" s="6" t="s">
        <v>27</v>
      </c>
      <c r="I148" s="26">
        <f t="shared" si="12"/>
        <v>2195.4280021739128</v>
      </c>
    </row>
    <row r="149" spans="1:9" x14ac:dyDescent="0.25">
      <c r="A149" s="6">
        <v>215000</v>
      </c>
      <c r="B149" s="6" t="s">
        <v>27</v>
      </c>
      <c r="C149" s="6">
        <v>215999</v>
      </c>
      <c r="D149" s="26">
        <f t="shared" si="9"/>
        <v>26344.82608695652</v>
      </c>
      <c r="E149" s="26" t="s">
        <v>27</v>
      </c>
      <c r="F149" s="26">
        <f t="shared" si="10"/>
        <v>26035.196895652174</v>
      </c>
      <c r="G149" s="6">
        <f t="shared" si="11"/>
        <v>2195.4021739130435</v>
      </c>
      <c r="H149" s="6" t="s">
        <v>27</v>
      </c>
      <c r="I149" s="26">
        <f t="shared" si="12"/>
        <v>2169.5997413043478</v>
      </c>
    </row>
    <row r="150" spans="1:9" x14ac:dyDescent="0.25">
      <c r="A150" s="6">
        <v>216000</v>
      </c>
      <c r="B150" s="6" t="s">
        <v>27</v>
      </c>
      <c r="C150" s="6">
        <v>216999</v>
      </c>
      <c r="D150" s="26">
        <f t="shared" si="9"/>
        <v>26034.886956521739</v>
      </c>
      <c r="E150" s="26" t="s">
        <v>27</v>
      </c>
      <c r="F150" s="26">
        <f t="shared" si="10"/>
        <v>25725.257765217393</v>
      </c>
      <c r="G150" s="6">
        <f t="shared" si="11"/>
        <v>2169.5739130434781</v>
      </c>
      <c r="H150" s="6" t="s">
        <v>27</v>
      </c>
      <c r="I150" s="26">
        <f t="shared" si="12"/>
        <v>2143.7714804347829</v>
      </c>
    </row>
    <row r="151" spans="1:9" x14ac:dyDescent="0.25">
      <c r="A151" s="6">
        <v>217000</v>
      </c>
      <c r="B151" s="6" t="s">
        <v>27</v>
      </c>
      <c r="C151" s="6">
        <v>217999</v>
      </c>
      <c r="D151" s="26">
        <f t="shared" si="9"/>
        <v>25724.947826086958</v>
      </c>
      <c r="E151" s="26" t="s">
        <v>27</v>
      </c>
      <c r="F151" s="26">
        <f t="shared" si="10"/>
        <v>25415.318634782612</v>
      </c>
      <c r="G151" s="6">
        <f t="shared" si="11"/>
        <v>2143.7456521739132</v>
      </c>
      <c r="H151" s="6" t="s">
        <v>27</v>
      </c>
      <c r="I151" s="26">
        <f t="shared" si="12"/>
        <v>2117.9432195652175</v>
      </c>
    </row>
    <row r="152" spans="1:9" x14ac:dyDescent="0.25">
      <c r="A152" s="6">
        <v>218000</v>
      </c>
      <c r="B152" s="6" t="s">
        <v>27</v>
      </c>
      <c r="C152" s="6">
        <v>218999</v>
      </c>
      <c r="D152" s="26">
        <f t="shared" si="9"/>
        <v>25415.008695652177</v>
      </c>
      <c r="E152" s="26" t="s">
        <v>27</v>
      </c>
      <c r="F152" s="26">
        <f t="shared" si="10"/>
        <v>25105.379504347824</v>
      </c>
      <c r="G152" s="6">
        <f t="shared" si="11"/>
        <v>2117.9173913043483</v>
      </c>
      <c r="H152" s="6" t="s">
        <v>27</v>
      </c>
      <c r="I152" s="26">
        <f t="shared" si="12"/>
        <v>2092.1149586956521</v>
      </c>
    </row>
    <row r="153" spans="1:9" x14ac:dyDescent="0.25">
      <c r="A153" s="6">
        <v>219000</v>
      </c>
      <c r="B153" s="6" t="s">
        <v>27</v>
      </c>
      <c r="C153" s="6">
        <v>219999</v>
      </c>
      <c r="D153" s="26">
        <f t="shared" si="9"/>
        <v>25105.069565217389</v>
      </c>
      <c r="E153" s="26" t="s">
        <v>27</v>
      </c>
      <c r="F153" s="26">
        <f t="shared" si="10"/>
        <v>24795.440373913043</v>
      </c>
      <c r="G153" s="6">
        <f t="shared" si="11"/>
        <v>2092.0891304347824</v>
      </c>
      <c r="H153" s="6" t="s">
        <v>27</v>
      </c>
      <c r="I153" s="26">
        <f t="shared" si="12"/>
        <v>2066.2866978260868</v>
      </c>
    </row>
    <row r="154" spans="1:9" x14ac:dyDescent="0.25">
      <c r="A154" s="6">
        <v>220000</v>
      </c>
      <c r="B154" s="6" t="s">
        <v>27</v>
      </c>
      <c r="C154" s="6">
        <v>220999</v>
      </c>
      <c r="D154" s="26">
        <f t="shared" si="9"/>
        <v>24795.130434782608</v>
      </c>
      <c r="E154" s="26" t="s">
        <v>27</v>
      </c>
      <c r="F154" s="26">
        <f t="shared" si="10"/>
        <v>24485.501243478262</v>
      </c>
      <c r="G154" s="6">
        <f t="shared" si="11"/>
        <v>2066.2608695652175</v>
      </c>
      <c r="H154" s="6" t="s">
        <v>27</v>
      </c>
      <c r="I154" s="26">
        <f t="shared" si="12"/>
        <v>2040.4584369565218</v>
      </c>
    </row>
    <row r="155" spans="1:9" x14ac:dyDescent="0.25">
      <c r="A155" s="6">
        <v>221000</v>
      </c>
      <c r="B155" s="6" t="s">
        <v>27</v>
      </c>
      <c r="C155" s="6">
        <v>221999</v>
      </c>
      <c r="D155" s="26">
        <f t="shared" si="9"/>
        <v>24485.191304347827</v>
      </c>
      <c r="E155" s="26" t="s">
        <v>27</v>
      </c>
      <c r="F155" s="26">
        <f t="shared" si="10"/>
        <v>24175.562113043481</v>
      </c>
      <c r="G155" s="6">
        <f t="shared" si="11"/>
        <v>2040.4326086956523</v>
      </c>
      <c r="H155" s="6" t="s">
        <v>27</v>
      </c>
      <c r="I155" s="26">
        <f t="shared" si="12"/>
        <v>2014.6301760869567</v>
      </c>
    </row>
    <row r="156" spans="1:9" x14ac:dyDescent="0.25">
      <c r="A156" s="6">
        <v>222000</v>
      </c>
      <c r="B156" s="6" t="s">
        <v>27</v>
      </c>
      <c r="C156" s="6">
        <v>222999</v>
      </c>
      <c r="D156" s="26">
        <f t="shared" si="9"/>
        <v>24175.252173913046</v>
      </c>
      <c r="E156" s="26" t="s">
        <v>27</v>
      </c>
      <c r="F156" s="26">
        <f t="shared" si="10"/>
        <v>23865.622982608693</v>
      </c>
      <c r="G156" s="6">
        <f t="shared" si="11"/>
        <v>2014.6043478260872</v>
      </c>
      <c r="H156" s="6" t="s">
        <v>27</v>
      </c>
      <c r="I156" s="26">
        <f t="shared" si="12"/>
        <v>1988.8019152173911</v>
      </c>
    </row>
    <row r="157" spans="1:9" x14ac:dyDescent="0.25">
      <c r="A157" s="6">
        <v>223000</v>
      </c>
      <c r="B157" s="6" t="s">
        <v>27</v>
      </c>
      <c r="C157" s="6">
        <v>223999</v>
      </c>
      <c r="D157" s="26">
        <f t="shared" si="9"/>
        <v>23865.313043478258</v>
      </c>
      <c r="E157" s="26" t="s">
        <v>27</v>
      </c>
      <c r="F157" s="26">
        <f t="shared" si="10"/>
        <v>23555.683852173912</v>
      </c>
      <c r="G157" s="6">
        <f t="shared" si="11"/>
        <v>1988.7760869565216</v>
      </c>
      <c r="H157" s="6" t="s">
        <v>27</v>
      </c>
      <c r="I157" s="26">
        <f t="shared" si="12"/>
        <v>1962.9736543478259</v>
      </c>
    </row>
    <row r="158" spans="1:9" x14ac:dyDescent="0.25">
      <c r="A158" s="6">
        <v>224000</v>
      </c>
      <c r="B158" s="6" t="s">
        <v>27</v>
      </c>
      <c r="C158" s="6">
        <v>224999</v>
      </c>
      <c r="D158" s="26">
        <f t="shared" si="9"/>
        <v>23555.373913043477</v>
      </c>
      <c r="E158" s="26" t="s">
        <v>27</v>
      </c>
      <c r="F158" s="26">
        <f t="shared" si="10"/>
        <v>23245.744721739131</v>
      </c>
      <c r="G158" s="6">
        <f t="shared" si="11"/>
        <v>1962.9478260869564</v>
      </c>
      <c r="H158" s="6" t="s">
        <v>27</v>
      </c>
      <c r="I158" s="26">
        <f t="shared" si="12"/>
        <v>1937.145393478261</v>
      </c>
    </row>
    <row r="159" spans="1:9" x14ac:dyDescent="0.25">
      <c r="A159" s="6">
        <v>225000</v>
      </c>
      <c r="B159" s="6" t="s">
        <v>27</v>
      </c>
      <c r="C159" s="6">
        <v>225999</v>
      </c>
      <c r="D159" s="26">
        <f t="shared" si="9"/>
        <v>23245.434782608696</v>
      </c>
      <c r="E159" s="26" t="s">
        <v>27</v>
      </c>
      <c r="F159" s="26">
        <f t="shared" si="10"/>
        <v>22935.80559130435</v>
      </c>
      <c r="G159" s="6">
        <f t="shared" si="11"/>
        <v>1937.1195652173913</v>
      </c>
      <c r="H159" s="6" t="s">
        <v>27</v>
      </c>
      <c r="I159" s="26">
        <f t="shared" si="12"/>
        <v>1911.3171326086958</v>
      </c>
    </row>
    <row r="160" spans="1:9" x14ac:dyDescent="0.25">
      <c r="A160" s="6">
        <v>226000</v>
      </c>
      <c r="B160" s="6" t="s">
        <v>27</v>
      </c>
      <c r="C160" s="6">
        <v>226999</v>
      </c>
      <c r="D160" s="26">
        <f t="shared" si="9"/>
        <v>22935.495652173915</v>
      </c>
      <c r="E160" s="26" t="s">
        <v>27</v>
      </c>
      <c r="F160" s="26">
        <f t="shared" si="10"/>
        <v>22625.866460869569</v>
      </c>
      <c r="G160" s="6">
        <f t="shared" si="11"/>
        <v>1911.2913043478263</v>
      </c>
      <c r="H160" s="6" t="s">
        <v>27</v>
      </c>
      <c r="I160" s="26">
        <f t="shared" si="12"/>
        <v>1885.4888717391307</v>
      </c>
    </row>
    <row r="161" spans="1:9" x14ac:dyDescent="0.25">
      <c r="A161" s="6">
        <v>227000</v>
      </c>
      <c r="B161" s="6" t="s">
        <v>27</v>
      </c>
      <c r="C161" s="6">
        <v>227999</v>
      </c>
      <c r="D161" s="26">
        <f t="shared" si="9"/>
        <v>22625.556521739134</v>
      </c>
      <c r="E161" s="26" t="s">
        <v>27</v>
      </c>
      <c r="F161" s="26">
        <f t="shared" si="10"/>
        <v>22315.927330434781</v>
      </c>
      <c r="G161" s="6">
        <f t="shared" si="11"/>
        <v>1885.4630434782612</v>
      </c>
      <c r="H161" s="6" t="s">
        <v>27</v>
      </c>
      <c r="I161" s="26">
        <f t="shared" si="12"/>
        <v>1859.6606108695651</v>
      </c>
    </row>
    <row r="162" spans="1:9" x14ac:dyDescent="0.25">
      <c r="A162" s="6">
        <v>228000</v>
      </c>
      <c r="B162" s="6" t="s">
        <v>27</v>
      </c>
      <c r="C162" s="6">
        <v>228999</v>
      </c>
      <c r="D162" s="26">
        <f t="shared" si="9"/>
        <v>22315.617391304346</v>
      </c>
      <c r="E162" s="26" t="s">
        <v>27</v>
      </c>
      <c r="F162" s="26">
        <f t="shared" si="10"/>
        <v>22005.9882</v>
      </c>
      <c r="G162" s="6">
        <f t="shared" si="11"/>
        <v>1859.6347826086956</v>
      </c>
      <c r="H162" s="6" t="s">
        <v>27</v>
      </c>
      <c r="I162" s="26">
        <f t="shared" si="12"/>
        <v>1833.8323499999999</v>
      </c>
    </row>
    <row r="163" spans="1:9" x14ac:dyDescent="0.25">
      <c r="A163" s="6">
        <v>229000</v>
      </c>
      <c r="B163" s="6" t="s">
        <v>27</v>
      </c>
      <c r="C163" s="6">
        <v>229999</v>
      </c>
      <c r="D163" s="26">
        <f t="shared" si="9"/>
        <v>22005.678260869565</v>
      </c>
      <c r="E163" s="26" t="s">
        <v>27</v>
      </c>
      <c r="F163" s="26">
        <f t="shared" si="10"/>
        <v>21696.049069565219</v>
      </c>
      <c r="G163" s="6">
        <f t="shared" si="11"/>
        <v>1833.8065217391304</v>
      </c>
      <c r="H163" s="6" t="s">
        <v>27</v>
      </c>
      <c r="I163" s="26">
        <f t="shared" si="12"/>
        <v>1808.004089130435</v>
      </c>
    </row>
    <row r="164" spans="1:9" x14ac:dyDescent="0.25">
      <c r="A164" s="6">
        <v>230000</v>
      </c>
      <c r="B164" s="6" t="s">
        <v>27</v>
      </c>
      <c r="C164" s="6">
        <v>230999</v>
      </c>
      <c r="D164" s="26">
        <f t="shared" si="9"/>
        <v>21695.739130434784</v>
      </c>
      <c r="E164" s="26" t="s">
        <v>27</v>
      </c>
      <c r="F164" s="26">
        <f t="shared" si="10"/>
        <v>21386.109939130438</v>
      </c>
      <c r="G164" s="6">
        <f t="shared" si="11"/>
        <v>1807.9782608695652</v>
      </c>
      <c r="H164" s="6" t="s">
        <v>27</v>
      </c>
      <c r="I164" s="26">
        <f t="shared" si="12"/>
        <v>1782.1758282608698</v>
      </c>
    </row>
    <row r="165" spans="1:9" x14ac:dyDescent="0.25">
      <c r="A165" s="6">
        <v>231000</v>
      </c>
      <c r="B165" s="6" t="s">
        <v>27</v>
      </c>
      <c r="C165" s="6">
        <v>231999</v>
      </c>
      <c r="D165" s="26">
        <f t="shared" si="9"/>
        <v>21385.800000000003</v>
      </c>
      <c r="E165" s="26" t="s">
        <v>27</v>
      </c>
      <c r="F165" s="26">
        <f t="shared" si="10"/>
        <v>21076.17080869565</v>
      </c>
      <c r="G165" s="6">
        <f t="shared" si="11"/>
        <v>1782.1500000000003</v>
      </c>
      <c r="H165" s="6" t="s">
        <v>27</v>
      </c>
      <c r="I165" s="26">
        <f t="shared" si="12"/>
        <v>1756.3475673913042</v>
      </c>
    </row>
    <row r="166" spans="1:9" x14ac:dyDescent="0.25">
      <c r="A166" s="6">
        <v>232000</v>
      </c>
      <c r="B166" s="6" t="s">
        <v>27</v>
      </c>
      <c r="C166" s="6">
        <v>232999</v>
      </c>
      <c r="D166" s="26">
        <f t="shared" si="9"/>
        <v>21075.860869565215</v>
      </c>
      <c r="E166" s="26" t="s">
        <v>27</v>
      </c>
      <c r="F166" s="26">
        <f t="shared" si="10"/>
        <v>20766.231678260869</v>
      </c>
      <c r="G166" s="6">
        <f t="shared" si="11"/>
        <v>1756.3217391304345</v>
      </c>
      <c r="H166" s="6" t="s">
        <v>27</v>
      </c>
      <c r="I166" s="26">
        <f t="shared" si="12"/>
        <v>1730.5193065217391</v>
      </c>
    </row>
    <row r="167" spans="1:9" x14ac:dyDescent="0.25">
      <c r="A167" s="6">
        <v>233000</v>
      </c>
      <c r="B167" s="6" t="s">
        <v>27</v>
      </c>
      <c r="C167" s="6">
        <v>233999</v>
      </c>
      <c r="D167" s="26">
        <f t="shared" si="9"/>
        <v>20765.921739130434</v>
      </c>
      <c r="E167" s="26" t="s">
        <v>27</v>
      </c>
      <c r="F167" s="26">
        <f t="shared" si="10"/>
        <v>20456.292547826088</v>
      </c>
      <c r="G167" s="6">
        <f t="shared" si="11"/>
        <v>1730.4934782608696</v>
      </c>
      <c r="H167" s="6" t="s">
        <v>27</v>
      </c>
      <c r="I167" s="26">
        <f t="shared" si="12"/>
        <v>1704.6910456521739</v>
      </c>
    </row>
    <row r="168" spans="1:9" x14ac:dyDescent="0.25">
      <c r="A168" s="6">
        <v>234000</v>
      </c>
      <c r="B168" s="6" t="s">
        <v>27</v>
      </c>
      <c r="C168" s="6">
        <v>234999</v>
      </c>
      <c r="D168" s="26">
        <f t="shared" si="9"/>
        <v>20455.982608695653</v>
      </c>
      <c r="E168" s="26" t="s">
        <v>27</v>
      </c>
      <c r="F168" s="26">
        <f t="shared" si="10"/>
        <v>20146.353417391307</v>
      </c>
      <c r="G168" s="6">
        <f t="shared" si="11"/>
        <v>1704.6652173913044</v>
      </c>
      <c r="H168" s="6" t="s">
        <v>27</v>
      </c>
      <c r="I168" s="26">
        <f t="shared" si="12"/>
        <v>1678.862784782609</v>
      </c>
    </row>
    <row r="169" spans="1:9" x14ac:dyDescent="0.25">
      <c r="A169" s="6">
        <v>235000</v>
      </c>
      <c r="B169" s="6" t="s">
        <v>27</v>
      </c>
      <c r="C169" s="6">
        <v>235999</v>
      </c>
      <c r="D169" s="26">
        <f t="shared" si="9"/>
        <v>20146.043478260872</v>
      </c>
      <c r="E169" s="26" t="s">
        <v>27</v>
      </c>
      <c r="F169" s="26">
        <f t="shared" si="10"/>
        <v>19836.414286956526</v>
      </c>
      <c r="G169" s="6">
        <f t="shared" si="11"/>
        <v>1678.8369565217392</v>
      </c>
      <c r="H169" s="6" t="s">
        <v>27</v>
      </c>
      <c r="I169" s="26">
        <f t="shared" si="12"/>
        <v>1653.0345239130438</v>
      </c>
    </row>
    <row r="170" spans="1:9" x14ac:dyDescent="0.25">
      <c r="A170" s="6">
        <v>236000</v>
      </c>
      <c r="B170" s="6" t="s">
        <v>27</v>
      </c>
      <c r="C170" s="6">
        <v>236999</v>
      </c>
      <c r="D170" s="26">
        <f t="shared" si="9"/>
        <v>19836.104347826091</v>
      </c>
      <c r="E170" s="26" t="s">
        <v>27</v>
      </c>
      <c r="F170" s="26">
        <f t="shared" si="10"/>
        <v>19526.475156521738</v>
      </c>
      <c r="G170" s="6">
        <f t="shared" si="11"/>
        <v>1653.0086956521743</v>
      </c>
      <c r="H170" s="6" t="s">
        <v>27</v>
      </c>
      <c r="I170" s="26">
        <f t="shared" si="12"/>
        <v>1627.2062630434782</v>
      </c>
    </row>
    <row r="171" spans="1:9" x14ac:dyDescent="0.25">
      <c r="A171" s="6">
        <v>237000</v>
      </c>
      <c r="B171" s="6" t="s">
        <v>27</v>
      </c>
      <c r="C171" s="6">
        <v>237999</v>
      </c>
      <c r="D171" s="26">
        <f t="shared" si="9"/>
        <v>19526.165217391303</v>
      </c>
      <c r="E171" s="26" t="s">
        <v>27</v>
      </c>
      <c r="F171" s="26">
        <f t="shared" si="10"/>
        <v>19216.536026086957</v>
      </c>
      <c r="G171" s="6">
        <f t="shared" si="11"/>
        <v>1627.1804347826085</v>
      </c>
      <c r="H171" s="6" t="s">
        <v>27</v>
      </c>
      <c r="I171" s="26">
        <f t="shared" si="12"/>
        <v>1601.378002173913</v>
      </c>
    </row>
    <row r="172" spans="1:9" x14ac:dyDescent="0.25">
      <c r="A172" s="6">
        <v>238000</v>
      </c>
      <c r="B172" s="6" t="s">
        <v>27</v>
      </c>
      <c r="C172" s="6">
        <v>238999</v>
      </c>
      <c r="D172" s="26">
        <f t="shared" si="9"/>
        <v>19216.226086956522</v>
      </c>
      <c r="E172" s="26" t="s">
        <v>27</v>
      </c>
      <c r="F172" s="26">
        <f t="shared" si="10"/>
        <v>18906.596895652176</v>
      </c>
      <c r="G172" s="6">
        <f t="shared" si="11"/>
        <v>1601.3521739130435</v>
      </c>
      <c r="H172" s="6" t="s">
        <v>27</v>
      </c>
      <c r="I172" s="26">
        <f t="shared" si="12"/>
        <v>1575.5497413043479</v>
      </c>
    </row>
    <row r="173" spans="1:9" x14ac:dyDescent="0.25">
      <c r="A173" s="6">
        <v>239000</v>
      </c>
      <c r="B173" s="6" t="s">
        <v>27</v>
      </c>
      <c r="C173" s="6">
        <v>239999</v>
      </c>
      <c r="D173" s="26">
        <f t="shared" si="9"/>
        <v>18906.286956521741</v>
      </c>
      <c r="E173" s="26" t="s">
        <v>27</v>
      </c>
      <c r="F173" s="26">
        <f t="shared" si="10"/>
        <v>18596.657765217395</v>
      </c>
      <c r="G173" s="6">
        <f t="shared" si="11"/>
        <v>1575.5239130434784</v>
      </c>
      <c r="H173" s="6" t="s">
        <v>27</v>
      </c>
      <c r="I173" s="26">
        <f t="shared" si="12"/>
        <v>1549.721480434783</v>
      </c>
    </row>
    <row r="174" spans="1:9" x14ac:dyDescent="0.25">
      <c r="A174" s="6">
        <v>240000</v>
      </c>
      <c r="B174" s="6" t="s">
        <v>27</v>
      </c>
      <c r="C174" s="6">
        <v>240999</v>
      </c>
      <c r="D174" s="26">
        <f t="shared" si="9"/>
        <v>18596.34782608696</v>
      </c>
      <c r="E174" s="26" t="s">
        <v>27</v>
      </c>
      <c r="F174" s="26">
        <f t="shared" si="10"/>
        <v>18286.718634782606</v>
      </c>
      <c r="G174" s="6">
        <f t="shared" si="11"/>
        <v>1549.6956521739132</v>
      </c>
      <c r="H174" s="6" t="s">
        <v>27</v>
      </c>
      <c r="I174" s="26">
        <f t="shared" si="12"/>
        <v>1523.8932195652171</v>
      </c>
    </row>
    <row r="175" spans="1:9" x14ac:dyDescent="0.25">
      <c r="A175" s="6">
        <v>241000</v>
      </c>
      <c r="B175" s="6" t="s">
        <v>27</v>
      </c>
      <c r="C175" s="6">
        <v>241999</v>
      </c>
      <c r="D175" s="26">
        <f t="shared" si="9"/>
        <v>18286.408695652171</v>
      </c>
      <c r="E175" s="26" t="s">
        <v>27</v>
      </c>
      <c r="F175" s="26">
        <f t="shared" si="10"/>
        <v>17976.779504347825</v>
      </c>
      <c r="G175" s="6">
        <f t="shared" si="11"/>
        <v>1523.8673913043476</v>
      </c>
      <c r="H175" s="6" t="s">
        <v>27</v>
      </c>
      <c r="I175" s="26">
        <f t="shared" si="12"/>
        <v>1498.0649586956522</v>
      </c>
    </row>
    <row r="176" spans="1:9" x14ac:dyDescent="0.25">
      <c r="A176" s="6">
        <v>242000</v>
      </c>
      <c r="B176" s="6" t="s">
        <v>27</v>
      </c>
      <c r="C176" s="6">
        <v>242999</v>
      </c>
      <c r="D176" s="26">
        <f t="shared" si="9"/>
        <v>17976.46956521739</v>
      </c>
      <c r="E176" s="26" t="s">
        <v>27</v>
      </c>
      <c r="F176" s="26">
        <f t="shared" si="10"/>
        <v>17666.840373913044</v>
      </c>
      <c r="G176" s="6">
        <f t="shared" si="11"/>
        <v>1498.0391304347825</v>
      </c>
      <c r="H176" s="6" t="s">
        <v>27</v>
      </c>
      <c r="I176" s="26">
        <f t="shared" si="12"/>
        <v>1472.236697826087</v>
      </c>
    </row>
    <row r="177" spans="1:9" x14ac:dyDescent="0.25">
      <c r="A177" s="6">
        <v>243000</v>
      </c>
      <c r="B177" s="6" t="s">
        <v>27</v>
      </c>
      <c r="C177" s="6">
        <v>243999</v>
      </c>
      <c r="D177" s="26">
        <f t="shared" si="9"/>
        <v>17666.53043478261</v>
      </c>
      <c r="E177" s="26" t="s">
        <v>27</v>
      </c>
      <c r="F177" s="26">
        <f t="shared" si="10"/>
        <v>17356.901243478263</v>
      </c>
      <c r="G177" s="6">
        <f t="shared" si="11"/>
        <v>1472.2108695652175</v>
      </c>
      <c r="H177" s="6" t="s">
        <v>27</v>
      </c>
      <c r="I177" s="26">
        <f t="shared" si="12"/>
        <v>1446.4084369565219</v>
      </c>
    </row>
    <row r="178" spans="1:9" x14ac:dyDescent="0.25">
      <c r="A178" s="6">
        <v>244000</v>
      </c>
      <c r="B178" s="6" t="s">
        <v>27</v>
      </c>
      <c r="C178" s="6">
        <v>244999</v>
      </c>
      <c r="D178" s="26">
        <f t="shared" si="9"/>
        <v>17356.591304347829</v>
      </c>
      <c r="E178" s="26" t="s">
        <v>27</v>
      </c>
      <c r="F178" s="26">
        <f t="shared" si="10"/>
        <v>17046.962113043475</v>
      </c>
      <c r="G178" s="6">
        <f t="shared" si="11"/>
        <v>1446.3826086956524</v>
      </c>
      <c r="H178" s="6" t="s">
        <v>27</v>
      </c>
      <c r="I178" s="26">
        <f t="shared" si="12"/>
        <v>1420.5801760869563</v>
      </c>
    </row>
    <row r="179" spans="1:9" x14ac:dyDescent="0.25">
      <c r="A179" s="6">
        <v>245000</v>
      </c>
      <c r="B179" s="6" t="s">
        <v>27</v>
      </c>
      <c r="C179" s="6">
        <v>245999</v>
      </c>
      <c r="D179" s="26">
        <f t="shared" si="9"/>
        <v>17046.652173913048</v>
      </c>
      <c r="E179" s="26" t="s">
        <v>27</v>
      </c>
      <c r="F179" s="26">
        <f t="shared" si="10"/>
        <v>16737.022982608694</v>
      </c>
      <c r="G179" s="6">
        <f t="shared" si="11"/>
        <v>1420.5543478260872</v>
      </c>
      <c r="H179" s="6" t="s">
        <v>27</v>
      </c>
      <c r="I179" s="26">
        <f t="shared" si="12"/>
        <v>1394.7519152173911</v>
      </c>
    </row>
    <row r="180" spans="1:9" x14ac:dyDescent="0.25">
      <c r="A180" s="6">
        <v>246000</v>
      </c>
      <c r="B180" s="6" t="s">
        <v>27</v>
      </c>
      <c r="C180" s="6">
        <v>246999</v>
      </c>
      <c r="D180" s="26">
        <f t="shared" si="9"/>
        <v>16736.713043478259</v>
      </c>
      <c r="E180" s="26" t="s">
        <v>27</v>
      </c>
      <c r="F180" s="26">
        <f t="shared" si="10"/>
        <v>16427.083852173913</v>
      </c>
      <c r="G180" s="6">
        <f t="shared" si="11"/>
        <v>1394.7260869565216</v>
      </c>
      <c r="H180" s="6" t="s">
        <v>27</v>
      </c>
      <c r="I180" s="26">
        <f t="shared" si="12"/>
        <v>1368.9236543478262</v>
      </c>
    </row>
    <row r="181" spans="1:9" x14ac:dyDescent="0.25">
      <c r="A181" s="6">
        <v>247000</v>
      </c>
      <c r="B181" s="6" t="s">
        <v>27</v>
      </c>
      <c r="C181" s="6">
        <v>247999</v>
      </c>
      <c r="D181" s="26">
        <f t="shared" si="9"/>
        <v>16426.773913043478</v>
      </c>
      <c r="E181" s="26" t="s">
        <v>27</v>
      </c>
      <c r="F181" s="26">
        <f t="shared" si="10"/>
        <v>16117.144721739132</v>
      </c>
      <c r="G181" s="6">
        <f t="shared" si="11"/>
        <v>1368.8978260869565</v>
      </c>
      <c r="H181" s="6" t="s">
        <v>27</v>
      </c>
      <c r="I181" s="26">
        <f t="shared" si="12"/>
        <v>1343.095393478261</v>
      </c>
    </row>
    <row r="182" spans="1:9" x14ac:dyDescent="0.25">
      <c r="A182" s="6">
        <v>248000</v>
      </c>
      <c r="B182" s="6" t="s">
        <v>27</v>
      </c>
      <c r="C182" s="6">
        <v>248999</v>
      </c>
      <c r="D182" s="26">
        <f t="shared" si="9"/>
        <v>16116.834782608697</v>
      </c>
      <c r="E182" s="26" t="s">
        <v>27</v>
      </c>
      <c r="F182" s="26">
        <f t="shared" si="10"/>
        <v>15807.205591304351</v>
      </c>
      <c r="G182" s="6">
        <f t="shared" si="11"/>
        <v>1343.0695652173915</v>
      </c>
      <c r="H182" s="6" t="s">
        <v>27</v>
      </c>
      <c r="I182" s="26">
        <f t="shared" si="12"/>
        <v>1317.2671326086959</v>
      </c>
    </row>
    <row r="183" spans="1:9" x14ac:dyDescent="0.25">
      <c r="A183" s="6">
        <v>249000</v>
      </c>
      <c r="B183" s="6" t="s">
        <v>27</v>
      </c>
      <c r="C183" s="6">
        <v>249999</v>
      </c>
      <c r="D183" s="26">
        <f t="shared" si="9"/>
        <v>15806.895652173916</v>
      </c>
      <c r="E183" s="26" t="s">
        <v>27</v>
      </c>
      <c r="F183" s="26">
        <f t="shared" si="10"/>
        <v>15497.266460869563</v>
      </c>
      <c r="G183" s="6">
        <f t="shared" si="11"/>
        <v>1317.2413043478264</v>
      </c>
      <c r="H183" s="6" t="s">
        <v>27</v>
      </c>
      <c r="I183" s="26">
        <f t="shared" si="12"/>
        <v>1291.4388717391303</v>
      </c>
    </row>
    <row r="184" spans="1:9" x14ac:dyDescent="0.25">
      <c r="A184" s="6">
        <v>250000</v>
      </c>
      <c r="B184" s="6" t="s">
        <v>27</v>
      </c>
      <c r="C184" s="6">
        <v>250999</v>
      </c>
      <c r="D184" s="26">
        <f t="shared" si="9"/>
        <v>15496.956521739128</v>
      </c>
      <c r="E184" s="26" t="s">
        <v>27</v>
      </c>
      <c r="F184" s="26">
        <f t="shared" si="10"/>
        <v>15187.327330434782</v>
      </c>
      <c r="G184" s="6">
        <f t="shared" si="11"/>
        <v>1291.4130434782608</v>
      </c>
      <c r="H184" s="6" t="s">
        <v>27</v>
      </c>
      <c r="I184" s="26">
        <f t="shared" si="12"/>
        <v>1265.6106108695651</v>
      </c>
    </row>
    <row r="185" spans="1:9" x14ac:dyDescent="0.25">
      <c r="A185" s="6">
        <v>251000</v>
      </c>
      <c r="B185" s="6" t="s">
        <v>27</v>
      </c>
      <c r="C185" s="6">
        <v>251999</v>
      </c>
      <c r="D185" s="26">
        <f t="shared" si="9"/>
        <v>15187.017391304347</v>
      </c>
      <c r="E185" s="26" t="s">
        <v>27</v>
      </c>
      <c r="F185" s="26">
        <f t="shared" si="10"/>
        <v>14877.388200000001</v>
      </c>
      <c r="G185" s="6">
        <f t="shared" si="11"/>
        <v>1265.5847826086956</v>
      </c>
      <c r="H185" s="6" t="s">
        <v>27</v>
      </c>
      <c r="I185" s="26">
        <f t="shared" si="12"/>
        <v>1239.7823500000002</v>
      </c>
    </row>
    <row r="186" spans="1:9" x14ac:dyDescent="0.25">
      <c r="A186" s="6">
        <v>252000</v>
      </c>
      <c r="B186" s="6" t="s">
        <v>27</v>
      </c>
      <c r="C186" s="6">
        <v>252999</v>
      </c>
      <c r="D186" s="26">
        <f t="shared" si="9"/>
        <v>14877.078260869566</v>
      </c>
      <c r="E186" s="26" t="s">
        <v>27</v>
      </c>
      <c r="F186" s="26">
        <f t="shared" si="10"/>
        <v>14567.44906956522</v>
      </c>
      <c r="G186" s="6">
        <f t="shared" si="11"/>
        <v>1239.7565217391304</v>
      </c>
      <c r="H186" s="6" t="s">
        <v>27</v>
      </c>
      <c r="I186" s="26">
        <f t="shared" si="12"/>
        <v>1213.954089130435</v>
      </c>
    </row>
    <row r="187" spans="1:9" x14ac:dyDescent="0.25">
      <c r="A187" s="6">
        <v>253000</v>
      </c>
      <c r="B187" s="6" t="s">
        <v>27</v>
      </c>
      <c r="C187" s="6">
        <v>253999</v>
      </c>
      <c r="D187" s="26">
        <f t="shared" si="9"/>
        <v>14567.139130434785</v>
      </c>
      <c r="E187" s="26" t="s">
        <v>27</v>
      </c>
      <c r="F187" s="26">
        <f t="shared" si="10"/>
        <v>14257.509939130432</v>
      </c>
      <c r="G187" s="6">
        <f t="shared" si="11"/>
        <v>1213.9282608695655</v>
      </c>
      <c r="H187" s="6" t="s">
        <v>27</v>
      </c>
      <c r="I187" s="26">
        <f t="shared" si="12"/>
        <v>1188.1258282608694</v>
      </c>
    </row>
    <row r="188" spans="1:9" x14ac:dyDescent="0.25">
      <c r="A188" s="6">
        <v>254000</v>
      </c>
      <c r="B188" s="6" t="s">
        <v>27</v>
      </c>
      <c r="C188" s="6">
        <v>254999</v>
      </c>
      <c r="D188" s="26">
        <f t="shared" si="9"/>
        <v>14257.199999999997</v>
      </c>
      <c r="E188" s="26" t="s">
        <v>27</v>
      </c>
      <c r="F188" s="26">
        <f t="shared" si="10"/>
        <v>13947.570808695651</v>
      </c>
      <c r="G188" s="6">
        <f t="shared" si="11"/>
        <v>1188.0999999999997</v>
      </c>
      <c r="H188" s="6" t="s">
        <v>27</v>
      </c>
      <c r="I188" s="26">
        <f t="shared" si="12"/>
        <v>1162.2975673913043</v>
      </c>
    </row>
    <row r="189" spans="1:9" x14ac:dyDescent="0.25">
      <c r="A189" s="6">
        <v>255000</v>
      </c>
      <c r="B189" s="6" t="s">
        <v>27</v>
      </c>
      <c r="C189" s="6">
        <v>255999</v>
      </c>
      <c r="D189" s="26">
        <f t="shared" si="9"/>
        <v>13947.260869565216</v>
      </c>
      <c r="E189" s="26" t="s">
        <v>27</v>
      </c>
      <c r="F189" s="26">
        <f t="shared" si="10"/>
        <v>13637.63167826087</v>
      </c>
      <c r="G189" s="6">
        <f t="shared" si="11"/>
        <v>1162.2717391304348</v>
      </c>
      <c r="H189" s="6" t="s">
        <v>27</v>
      </c>
      <c r="I189" s="26">
        <f t="shared" si="12"/>
        <v>1136.4693065217391</v>
      </c>
    </row>
    <row r="190" spans="1:9" x14ac:dyDescent="0.25">
      <c r="A190" s="6">
        <v>256000</v>
      </c>
      <c r="B190" s="6" t="s">
        <v>27</v>
      </c>
      <c r="C190" s="6">
        <v>256999</v>
      </c>
      <c r="D190" s="26">
        <f t="shared" si="9"/>
        <v>13637.321739130435</v>
      </c>
      <c r="E190" s="26" t="s">
        <v>27</v>
      </c>
      <c r="F190" s="26">
        <f t="shared" si="10"/>
        <v>13327.692547826089</v>
      </c>
      <c r="G190" s="6">
        <f t="shared" si="11"/>
        <v>1136.4434782608696</v>
      </c>
      <c r="H190" s="6" t="s">
        <v>27</v>
      </c>
      <c r="I190" s="26">
        <f t="shared" si="12"/>
        <v>1110.6410456521742</v>
      </c>
    </row>
    <row r="191" spans="1:9" x14ac:dyDescent="0.25">
      <c r="A191" s="6">
        <v>257000</v>
      </c>
      <c r="B191" s="6" t="s">
        <v>27</v>
      </c>
      <c r="C191" s="6">
        <v>257999</v>
      </c>
      <c r="D191" s="26">
        <f t="shared" si="9"/>
        <v>13327.382608695654</v>
      </c>
      <c r="E191" s="26" t="s">
        <v>27</v>
      </c>
      <c r="F191" s="26">
        <f t="shared" si="10"/>
        <v>13017.753417391308</v>
      </c>
      <c r="G191" s="6">
        <f t="shared" si="11"/>
        <v>1110.6152173913044</v>
      </c>
      <c r="H191" s="6" t="s">
        <v>27</v>
      </c>
      <c r="I191" s="26">
        <f t="shared" si="12"/>
        <v>1084.812784782609</v>
      </c>
    </row>
    <row r="192" spans="1:9" x14ac:dyDescent="0.25">
      <c r="A192" s="6">
        <v>258000</v>
      </c>
      <c r="B192" s="6" t="s">
        <v>27</v>
      </c>
      <c r="C192" s="6">
        <v>258999</v>
      </c>
      <c r="D192" s="26">
        <f t="shared" si="9"/>
        <v>13017.443478260873</v>
      </c>
      <c r="E192" s="26" t="s">
        <v>27</v>
      </c>
      <c r="F192" s="26">
        <f t="shared" si="10"/>
        <v>12707.81428695652</v>
      </c>
      <c r="G192" s="6">
        <f t="shared" si="11"/>
        <v>1084.7869565217395</v>
      </c>
      <c r="H192" s="6" t="s">
        <v>27</v>
      </c>
      <c r="I192" s="26">
        <f t="shared" si="12"/>
        <v>1058.9845239130434</v>
      </c>
    </row>
    <row r="193" spans="1:9" x14ac:dyDescent="0.25">
      <c r="A193" s="6">
        <v>259000</v>
      </c>
      <c r="B193" s="6" t="s">
        <v>27</v>
      </c>
      <c r="C193" s="6">
        <v>259999</v>
      </c>
      <c r="D193" s="26">
        <f t="shared" si="9"/>
        <v>12707.504347826085</v>
      </c>
      <c r="E193" s="26" t="s">
        <v>27</v>
      </c>
      <c r="F193" s="26">
        <f t="shared" si="10"/>
        <v>12397.875156521739</v>
      </c>
      <c r="G193" s="6">
        <f t="shared" si="11"/>
        <v>1058.9586956521737</v>
      </c>
      <c r="H193" s="6" t="s">
        <v>27</v>
      </c>
      <c r="I193" s="26">
        <f t="shared" si="12"/>
        <v>1033.1562630434782</v>
      </c>
    </row>
    <row r="194" spans="1:9" x14ac:dyDescent="0.25">
      <c r="A194" s="6">
        <v>260000</v>
      </c>
      <c r="B194" s="6" t="s">
        <v>27</v>
      </c>
      <c r="C194" s="6">
        <v>260999</v>
      </c>
      <c r="D194" s="26">
        <f t="shared" si="9"/>
        <v>12397.565217391304</v>
      </c>
      <c r="E194" s="26" t="s">
        <v>27</v>
      </c>
      <c r="F194" s="26">
        <f t="shared" si="10"/>
        <v>12087.936026086958</v>
      </c>
      <c r="G194" s="6">
        <f t="shared" si="11"/>
        <v>1033.1304347826087</v>
      </c>
      <c r="H194" s="6" t="s">
        <v>27</v>
      </c>
      <c r="I194" s="26">
        <f t="shared" si="12"/>
        <v>1007.3280021739132</v>
      </c>
    </row>
    <row r="195" spans="1:9" x14ac:dyDescent="0.25">
      <c r="A195" s="6">
        <v>261000</v>
      </c>
      <c r="B195" s="6" t="s">
        <v>27</v>
      </c>
      <c r="C195" s="6">
        <v>261999</v>
      </c>
      <c r="D195" s="26">
        <f t="shared" ref="D195:D234" si="13">MAX(0,GB_paralder-aftrap_paralder*MAX(0,A195-start_paralder))</f>
        <v>12087.626086956523</v>
      </c>
      <c r="E195" s="26" t="s">
        <v>27</v>
      </c>
      <c r="F195" s="26">
        <f t="shared" ref="F195:F233" si="14">MAX(0,GB_paralder-aftrap_paralder*MAX(0,C195-start_paralder))</f>
        <v>11777.996895652177</v>
      </c>
      <c r="G195" s="6">
        <f t="shared" si="11"/>
        <v>1007.3021739130436</v>
      </c>
      <c r="H195" s="6" t="s">
        <v>27</v>
      </c>
      <c r="I195" s="26">
        <f t="shared" si="12"/>
        <v>981.49974130434805</v>
      </c>
    </row>
    <row r="196" spans="1:9" x14ac:dyDescent="0.25">
      <c r="A196" s="6">
        <v>262000</v>
      </c>
      <c r="B196" s="6" t="s">
        <v>27</v>
      </c>
      <c r="C196" s="6">
        <v>262999</v>
      </c>
      <c r="D196" s="26">
        <f t="shared" si="13"/>
        <v>11777.686956521742</v>
      </c>
      <c r="E196" s="26" t="s">
        <v>27</v>
      </c>
      <c r="F196" s="26">
        <f t="shared" si="14"/>
        <v>11468.057765217389</v>
      </c>
      <c r="G196" s="6">
        <f t="shared" ref="G196:G234" si="15">D196/12</f>
        <v>981.47391304347855</v>
      </c>
      <c r="H196" s="6" t="s">
        <v>27</v>
      </c>
      <c r="I196" s="26">
        <f t="shared" ref="I196:I234" si="16">F196/12</f>
        <v>955.67148043478244</v>
      </c>
    </row>
    <row r="197" spans="1:9" x14ac:dyDescent="0.25">
      <c r="A197" s="6">
        <v>263000</v>
      </c>
      <c r="B197" s="6" t="s">
        <v>27</v>
      </c>
      <c r="C197" s="6">
        <v>263999</v>
      </c>
      <c r="D197" s="26">
        <f t="shared" si="13"/>
        <v>11467.747826086954</v>
      </c>
      <c r="E197" s="26" t="s">
        <v>27</v>
      </c>
      <c r="F197" s="26">
        <f t="shared" si="14"/>
        <v>11158.118634782608</v>
      </c>
      <c r="G197" s="6">
        <f t="shared" si="15"/>
        <v>955.64565217391282</v>
      </c>
      <c r="H197" s="6" t="s">
        <v>27</v>
      </c>
      <c r="I197" s="26">
        <f t="shared" si="16"/>
        <v>929.84321956521728</v>
      </c>
    </row>
    <row r="198" spans="1:9" x14ac:dyDescent="0.25">
      <c r="A198" s="6">
        <v>264000</v>
      </c>
      <c r="B198" s="6" t="s">
        <v>27</v>
      </c>
      <c r="C198" s="6">
        <v>264999</v>
      </c>
      <c r="D198" s="26">
        <f t="shared" si="13"/>
        <v>11157.808695652173</v>
      </c>
      <c r="E198" s="26" t="s">
        <v>27</v>
      </c>
      <c r="F198" s="26">
        <f t="shared" si="14"/>
        <v>10848.179504347827</v>
      </c>
      <c r="G198" s="6">
        <f t="shared" si="15"/>
        <v>929.81739130434778</v>
      </c>
      <c r="H198" s="6" t="s">
        <v>27</v>
      </c>
      <c r="I198" s="26">
        <f t="shared" si="16"/>
        <v>904.01495869565224</v>
      </c>
    </row>
    <row r="199" spans="1:9" x14ac:dyDescent="0.25">
      <c r="A199" s="6">
        <v>265000</v>
      </c>
      <c r="B199" s="6" t="s">
        <v>27</v>
      </c>
      <c r="C199" s="6">
        <v>265999</v>
      </c>
      <c r="D199" s="26">
        <f t="shared" si="13"/>
        <v>10847.869565217392</v>
      </c>
      <c r="E199" s="26" t="s">
        <v>27</v>
      </c>
      <c r="F199" s="26">
        <f t="shared" si="14"/>
        <v>10538.240373913046</v>
      </c>
      <c r="G199" s="6">
        <f t="shared" si="15"/>
        <v>903.98913043478262</v>
      </c>
      <c r="H199" s="6" t="s">
        <v>27</v>
      </c>
      <c r="I199" s="26">
        <f t="shared" si="16"/>
        <v>878.1866978260872</v>
      </c>
    </row>
    <row r="200" spans="1:9" x14ac:dyDescent="0.25">
      <c r="A200" s="6">
        <v>266000</v>
      </c>
      <c r="B200" s="6" t="s">
        <v>27</v>
      </c>
      <c r="C200" s="6">
        <v>266999</v>
      </c>
      <c r="D200" s="26">
        <f t="shared" si="13"/>
        <v>10537.930434782611</v>
      </c>
      <c r="E200" s="26" t="s">
        <v>27</v>
      </c>
      <c r="F200" s="26">
        <f t="shared" si="14"/>
        <v>10228.301243478265</v>
      </c>
      <c r="G200" s="6">
        <f t="shared" si="15"/>
        <v>878.16086956521758</v>
      </c>
      <c r="H200" s="6" t="s">
        <v>27</v>
      </c>
      <c r="I200" s="26">
        <f t="shared" si="16"/>
        <v>852.35843695652204</v>
      </c>
    </row>
    <row r="201" spans="1:9" x14ac:dyDescent="0.25">
      <c r="A201" s="6">
        <v>267000</v>
      </c>
      <c r="B201" s="6" t="s">
        <v>27</v>
      </c>
      <c r="C201" s="6">
        <v>267999</v>
      </c>
      <c r="D201" s="26">
        <f t="shared" si="13"/>
        <v>10227.99130434783</v>
      </c>
      <c r="E201" s="26" t="s">
        <v>27</v>
      </c>
      <c r="F201" s="26">
        <f t="shared" si="14"/>
        <v>9918.3621130434767</v>
      </c>
      <c r="G201" s="6">
        <f t="shared" si="15"/>
        <v>852.33260869565254</v>
      </c>
      <c r="H201" s="6" t="s">
        <v>27</v>
      </c>
      <c r="I201" s="26">
        <f t="shared" si="16"/>
        <v>826.53017608695643</v>
      </c>
    </row>
    <row r="202" spans="1:9" x14ac:dyDescent="0.25">
      <c r="A202" s="6">
        <v>268000</v>
      </c>
      <c r="B202" s="6" t="s">
        <v>27</v>
      </c>
      <c r="C202" s="6">
        <v>268999</v>
      </c>
      <c r="D202" s="26">
        <f t="shared" si="13"/>
        <v>9918.0521739130418</v>
      </c>
      <c r="E202" s="26" t="s">
        <v>27</v>
      </c>
      <c r="F202" s="26">
        <f t="shared" si="14"/>
        <v>9608.4229826086957</v>
      </c>
      <c r="G202" s="6">
        <f t="shared" si="15"/>
        <v>826.50434782608681</v>
      </c>
      <c r="H202" s="6" t="s">
        <v>27</v>
      </c>
      <c r="I202" s="26">
        <f t="shared" si="16"/>
        <v>800.70191521739127</v>
      </c>
    </row>
    <row r="203" spans="1:9" x14ac:dyDescent="0.25">
      <c r="A203" s="6">
        <v>269000</v>
      </c>
      <c r="B203" s="6" t="s">
        <v>27</v>
      </c>
      <c r="C203" s="6">
        <v>269999</v>
      </c>
      <c r="D203" s="26">
        <f t="shared" si="13"/>
        <v>9608.1130434782608</v>
      </c>
      <c r="E203" s="26" t="s">
        <v>27</v>
      </c>
      <c r="F203" s="26">
        <f t="shared" si="14"/>
        <v>9298.4838521739148</v>
      </c>
      <c r="G203" s="6">
        <f t="shared" si="15"/>
        <v>800.67608695652177</v>
      </c>
      <c r="H203" s="6" t="s">
        <v>27</v>
      </c>
      <c r="I203" s="26">
        <f t="shared" si="16"/>
        <v>774.87365434782623</v>
      </c>
    </row>
    <row r="204" spans="1:9" x14ac:dyDescent="0.25">
      <c r="A204" s="6">
        <v>270000</v>
      </c>
      <c r="B204" s="6" t="s">
        <v>27</v>
      </c>
      <c r="C204" s="6">
        <v>270999</v>
      </c>
      <c r="D204" s="26">
        <f t="shared" si="13"/>
        <v>9298.1739130434798</v>
      </c>
      <c r="E204" s="26" t="s">
        <v>27</v>
      </c>
      <c r="F204" s="26">
        <f t="shared" si="14"/>
        <v>8988.5447217391338</v>
      </c>
      <c r="G204" s="6">
        <f t="shared" si="15"/>
        <v>774.84782608695662</v>
      </c>
      <c r="H204" s="6" t="s">
        <v>27</v>
      </c>
      <c r="I204" s="26">
        <f t="shared" si="16"/>
        <v>749.04539347826119</v>
      </c>
    </row>
    <row r="205" spans="1:9" x14ac:dyDescent="0.25">
      <c r="A205" s="6">
        <v>271000</v>
      </c>
      <c r="B205" s="6" t="s">
        <v>27</v>
      </c>
      <c r="C205" s="6">
        <v>271999</v>
      </c>
      <c r="D205" s="26">
        <f t="shared" si="13"/>
        <v>8988.2347826086989</v>
      </c>
      <c r="E205" s="26" t="s">
        <v>27</v>
      </c>
      <c r="F205" s="26">
        <f t="shared" si="14"/>
        <v>8678.6055913043456</v>
      </c>
      <c r="G205" s="6">
        <f t="shared" si="15"/>
        <v>749.01956521739157</v>
      </c>
      <c r="H205" s="6" t="s">
        <v>27</v>
      </c>
      <c r="I205" s="26">
        <f t="shared" si="16"/>
        <v>723.21713260869547</v>
      </c>
    </row>
    <row r="206" spans="1:9" x14ac:dyDescent="0.25">
      <c r="A206" s="6">
        <v>272000</v>
      </c>
      <c r="B206" s="6" t="s">
        <v>27</v>
      </c>
      <c r="C206" s="6">
        <v>272999</v>
      </c>
      <c r="D206" s="26">
        <f t="shared" si="13"/>
        <v>8678.2956521739106</v>
      </c>
      <c r="E206" s="26" t="s">
        <v>27</v>
      </c>
      <c r="F206" s="26">
        <f t="shared" si="14"/>
        <v>8368.6664608695646</v>
      </c>
      <c r="G206" s="6">
        <f t="shared" si="15"/>
        <v>723.19130434782585</v>
      </c>
      <c r="H206" s="6" t="s">
        <v>27</v>
      </c>
      <c r="I206" s="26">
        <f t="shared" si="16"/>
        <v>697.38887173913042</v>
      </c>
    </row>
    <row r="207" spans="1:9" x14ac:dyDescent="0.25">
      <c r="A207" s="6">
        <v>273000</v>
      </c>
      <c r="B207" s="6" t="s">
        <v>27</v>
      </c>
      <c r="C207" s="6">
        <v>273999</v>
      </c>
      <c r="D207" s="26">
        <f t="shared" si="13"/>
        <v>8368.3565217391297</v>
      </c>
      <c r="E207" s="26" t="s">
        <v>27</v>
      </c>
      <c r="F207" s="26">
        <f t="shared" si="14"/>
        <v>8058.7273304347837</v>
      </c>
      <c r="G207" s="6">
        <f t="shared" si="15"/>
        <v>697.36304347826081</v>
      </c>
      <c r="H207" s="6" t="s">
        <v>27</v>
      </c>
      <c r="I207" s="26">
        <f t="shared" si="16"/>
        <v>671.56061086956527</v>
      </c>
    </row>
    <row r="208" spans="1:9" x14ac:dyDescent="0.25">
      <c r="A208" s="6">
        <v>274000</v>
      </c>
      <c r="B208" s="6" t="s">
        <v>27</v>
      </c>
      <c r="C208" s="6">
        <v>274999</v>
      </c>
      <c r="D208" s="26">
        <f t="shared" si="13"/>
        <v>8058.4173913043487</v>
      </c>
      <c r="E208" s="26" t="s">
        <v>27</v>
      </c>
      <c r="F208" s="26">
        <f t="shared" si="14"/>
        <v>7748.7882000000027</v>
      </c>
      <c r="G208" s="6">
        <f t="shared" si="15"/>
        <v>671.53478260869576</v>
      </c>
      <c r="H208" s="6" t="s">
        <v>27</v>
      </c>
      <c r="I208" s="26">
        <f t="shared" si="16"/>
        <v>645.73235000000022</v>
      </c>
    </row>
    <row r="209" spans="1:9" x14ac:dyDescent="0.25">
      <c r="A209" s="6">
        <v>275000</v>
      </c>
      <c r="B209" s="6" t="s">
        <v>27</v>
      </c>
      <c r="C209" s="6">
        <v>275999</v>
      </c>
      <c r="D209" s="26">
        <f t="shared" si="13"/>
        <v>7748.4782608695677</v>
      </c>
      <c r="E209" s="26" t="s">
        <v>27</v>
      </c>
      <c r="F209" s="26">
        <f t="shared" si="14"/>
        <v>7438.8490695652144</v>
      </c>
      <c r="G209" s="6">
        <f t="shared" si="15"/>
        <v>645.70652173913061</v>
      </c>
      <c r="H209" s="6" t="s">
        <v>27</v>
      </c>
      <c r="I209" s="26">
        <f t="shared" si="16"/>
        <v>619.9040891304345</v>
      </c>
    </row>
    <row r="210" spans="1:9" x14ac:dyDescent="0.25">
      <c r="A210" s="6">
        <v>276000</v>
      </c>
      <c r="B210" s="6" t="s">
        <v>27</v>
      </c>
      <c r="C210" s="6">
        <v>276999</v>
      </c>
      <c r="D210" s="26">
        <f t="shared" si="13"/>
        <v>7438.5391304347868</v>
      </c>
      <c r="E210" s="26" t="s">
        <v>27</v>
      </c>
      <c r="F210" s="26">
        <f t="shared" si="14"/>
        <v>7128.9099391304335</v>
      </c>
      <c r="G210" s="6">
        <f t="shared" si="15"/>
        <v>619.87826086956557</v>
      </c>
      <c r="H210" s="6" t="s">
        <v>27</v>
      </c>
      <c r="I210" s="26">
        <f t="shared" si="16"/>
        <v>594.07582826086946</v>
      </c>
    </row>
    <row r="211" spans="1:9" x14ac:dyDescent="0.25">
      <c r="A211" s="6">
        <v>277000</v>
      </c>
      <c r="B211" s="6" t="s">
        <v>27</v>
      </c>
      <c r="C211" s="6">
        <v>277999</v>
      </c>
      <c r="D211" s="26">
        <f t="shared" si="13"/>
        <v>7128.5999999999985</v>
      </c>
      <c r="E211" s="26" t="s">
        <v>27</v>
      </c>
      <c r="F211" s="26">
        <f t="shared" si="14"/>
        <v>6818.9708086956525</v>
      </c>
      <c r="G211" s="6">
        <f t="shared" si="15"/>
        <v>594.04999999999984</v>
      </c>
      <c r="H211" s="6" t="s">
        <v>27</v>
      </c>
      <c r="I211" s="26">
        <f t="shared" si="16"/>
        <v>568.24756739130441</v>
      </c>
    </row>
    <row r="212" spans="1:9" x14ac:dyDescent="0.25">
      <c r="A212" s="6">
        <v>278000</v>
      </c>
      <c r="B212" s="6" t="s">
        <v>27</v>
      </c>
      <c r="C212" s="6">
        <v>278999</v>
      </c>
      <c r="D212" s="26">
        <f t="shared" si="13"/>
        <v>6818.6608695652176</v>
      </c>
      <c r="E212" s="26" t="s">
        <v>27</v>
      </c>
      <c r="F212" s="26">
        <f t="shared" si="14"/>
        <v>6509.0316782608716</v>
      </c>
      <c r="G212" s="6">
        <f t="shared" si="15"/>
        <v>568.2217391304348</v>
      </c>
      <c r="H212" s="6" t="s">
        <v>27</v>
      </c>
      <c r="I212" s="26">
        <f t="shared" si="16"/>
        <v>542.41930652173926</v>
      </c>
    </row>
    <row r="213" spans="1:9" x14ac:dyDescent="0.25">
      <c r="A213" s="6">
        <v>279000</v>
      </c>
      <c r="B213" s="6" t="s">
        <v>27</v>
      </c>
      <c r="C213" s="6">
        <v>279999</v>
      </c>
      <c r="D213" s="26">
        <f t="shared" si="13"/>
        <v>6508.7217391304366</v>
      </c>
      <c r="E213" s="26" t="s">
        <v>27</v>
      </c>
      <c r="F213" s="26">
        <f t="shared" si="14"/>
        <v>6199.0925478260906</v>
      </c>
      <c r="G213" s="6">
        <f t="shared" si="15"/>
        <v>542.39347826086976</v>
      </c>
      <c r="H213" s="6" t="s">
        <v>27</v>
      </c>
      <c r="I213" s="26">
        <f t="shared" si="16"/>
        <v>516.59104565217422</v>
      </c>
    </row>
    <row r="214" spans="1:9" x14ac:dyDescent="0.25">
      <c r="A214" s="6">
        <v>280000</v>
      </c>
      <c r="B214" s="6" t="s">
        <v>27</v>
      </c>
      <c r="C214" s="6">
        <v>280999</v>
      </c>
      <c r="D214" s="26">
        <f t="shared" si="13"/>
        <v>6198.7826086956557</v>
      </c>
      <c r="E214" s="26" t="s">
        <v>27</v>
      </c>
      <c r="F214" s="26">
        <f t="shared" si="14"/>
        <v>5889.1534173913024</v>
      </c>
      <c r="G214" s="6">
        <f t="shared" si="15"/>
        <v>516.5652173913046</v>
      </c>
      <c r="H214" s="6" t="s">
        <v>27</v>
      </c>
      <c r="I214" s="26">
        <f t="shared" si="16"/>
        <v>490.76278478260855</v>
      </c>
    </row>
    <row r="215" spans="1:9" x14ac:dyDescent="0.25">
      <c r="A215" s="6">
        <v>281000</v>
      </c>
      <c r="B215" s="6" t="s">
        <v>27</v>
      </c>
      <c r="C215" s="6">
        <v>281999</v>
      </c>
      <c r="D215" s="26">
        <f t="shared" si="13"/>
        <v>5888.8434782608674</v>
      </c>
      <c r="E215" s="26" t="s">
        <v>27</v>
      </c>
      <c r="F215" s="26">
        <f t="shared" si="14"/>
        <v>5579.2142869565287</v>
      </c>
      <c r="G215" s="6">
        <f t="shared" si="15"/>
        <v>490.73695652173893</v>
      </c>
      <c r="H215" s="6" t="s">
        <v>27</v>
      </c>
      <c r="I215" s="26">
        <f t="shared" si="16"/>
        <v>464.93452391304407</v>
      </c>
    </row>
    <row r="216" spans="1:9" x14ac:dyDescent="0.25">
      <c r="A216" s="6">
        <v>282000</v>
      </c>
      <c r="B216" s="6" t="s">
        <v>27</v>
      </c>
      <c r="C216" s="6">
        <v>282999</v>
      </c>
      <c r="D216" s="26">
        <f t="shared" si="13"/>
        <v>5578.9043478260865</v>
      </c>
      <c r="E216" s="26" t="s">
        <v>27</v>
      </c>
      <c r="F216" s="26">
        <f t="shared" si="14"/>
        <v>5269.2751565217332</v>
      </c>
      <c r="G216" s="6">
        <f t="shared" si="15"/>
        <v>464.90869565217389</v>
      </c>
      <c r="H216" s="6" t="s">
        <v>27</v>
      </c>
      <c r="I216" s="26">
        <f t="shared" si="16"/>
        <v>439.10626304347778</v>
      </c>
    </row>
    <row r="217" spans="1:9" x14ac:dyDescent="0.25">
      <c r="A217" s="6">
        <v>283000</v>
      </c>
      <c r="B217" s="6" t="s">
        <v>27</v>
      </c>
      <c r="C217" s="6">
        <v>283999</v>
      </c>
      <c r="D217" s="26">
        <f t="shared" si="13"/>
        <v>5268.9652173913055</v>
      </c>
      <c r="E217" s="26" t="s">
        <v>27</v>
      </c>
      <c r="F217" s="26">
        <f t="shared" si="14"/>
        <v>4959.3360260869522</v>
      </c>
      <c r="G217" s="6">
        <f t="shared" si="15"/>
        <v>439.08043478260879</v>
      </c>
      <c r="H217" s="6" t="s">
        <v>27</v>
      </c>
      <c r="I217" s="26">
        <f t="shared" si="16"/>
        <v>413.27800217391268</v>
      </c>
    </row>
    <row r="218" spans="1:9" x14ac:dyDescent="0.25">
      <c r="A218" s="6">
        <v>284000</v>
      </c>
      <c r="B218" s="6" t="s">
        <v>27</v>
      </c>
      <c r="C218" s="6">
        <v>284999</v>
      </c>
      <c r="D218" s="26">
        <f t="shared" si="13"/>
        <v>4959.0260869565245</v>
      </c>
      <c r="E218" s="26" t="s">
        <v>27</v>
      </c>
      <c r="F218" s="26">
        <f t="shared" si="14"/>
        <v>4649.3968956521712</v>
      </c>
      <c r="G218" s="6">
        <f t="shared" si="15"/>
        <v>413.25217391304369</v>
      </c>
      <c r="H218" s="6" t="s">
        <v>27</v>
      </c>
      <c r="I218" s="26">
        <f t="shared" si="16"/>
        <v>387.44974130434758</v>
      </c>
    </row>
    <row r="219" spans="1:9" x14ac:dyDescent="0.25">
      <c r="A219" s="6">
        <v>285000</v>
      </c>
      <c r="B219" s="6" t="s">
        <v>27</v>
      </c>
      <c r="C219" s="6">
        <v>285999</v>
      </c>
      <c r="D219" s="26">
        <f t="shared" si="13"/>
        <v>4649.0869565217436</v>
      </c>
      <c r="E219" s="26" t="s">
        <v>27</v>
      </c>
      <c r="F219" s="26">
        <f t="shared" si="14"/>
        <v>4339.4577652173903</v>
      </c>
      <c r="G219" s="6">
        <f t="shared" si="15"/>
        <v>387.42391304347865</v>
      </c>
      <c r="H219" s="6" t="s">
        <v>27</v>
      </c>
      <c r="I219" s="26">
        <f t="shared" si="16"/>
        <v>361.62148043478254</v>
      </c>
    </row>
    <row r="220" spans="1:9" x14ac:dyDescent="0.25">
      <c r="A220" s="6">
        <v>286000</v>
      </c>
      <c r="B220" s="6" t="s">
        <v>27</v>
      </c>
      <c r="C220" s="6">
        <v>286999</v>
      </c>
      <c r="D220" s="26">
        <f t="shared" si="13"/>
        <v>4339.1478260869626</v>
      </c>
      <c r="E220" s="26" t="s">
        <v>27</v>
      </c>
      <c r="F220" s="26">
        <f t="shared" si="14"/>
        <v>4029.5186347826093</v>
      </c>
      <c r="G220" s="6">
        <f t="shared" si="15"/>
        <v>361.59565217391355</v>
      </c>
      <c r="H220" s="6" t="s">
        <v>27</v>
      </c>
      <c r="I220" s="26">
        <f t="shared" si="16"/>
        <v>335.79321956521744</v>
      </c>
    </row>
    <row r="221" spans="1:9" x14ac:dyDescent="0.25">
      <c r="A221" s="6">
        <v>287000</v>
      </c>
      <c r="B221" s="6" t="s">
        <v>27</v>
      </c>
      <c r="C221" s="6">
        <v>287999</v>
      </c>
      <c r="D221" s="26">
        <f t="shared" si="13"/>
        <v>4029.2086956521816</v>
      </c>
      <c r="E221" s="26" t="s">
        <v>27</v>
      </c>
      <c r="F221" s="26">
        <f t="shared" si="14"/>
        <v>3719.5795043478283</v>
      </c>
      <c r="G221" s="6">
        <f t="shared" si="15"/>
        <v>335.76739130434845</v>
      </c>
      <c r="H221" s="6" t="s">
        <v>27</v>
      </c>
      <c r="I221" s="26">
        <f t="shared" si="16"/>
        <v>309.96495869565234</v>
      </c>
    </row>
    <row r="222" spans="1:9" x14ac:dyDescent="0.25">
      <c r="A222" s="6">
        <v>288000</v>
      </c>
      <c r="B222" s="6" t="s">
        <v>27</v>
      </c>
      <c r="C222" s="6">
        <v>288999</v>
      </c>
      <c r="D222" s="26">
        <f t="shared" si="13"/>
        <v>3719.2695652173861</v>
      </c>
      <c r="E222" s="26" t="s">
        <v>27</v>
      </c>
      <c r="F222" s="26">
        <f t="shared" si="14"/>
        <v>3409.6403739130474</v>
      </c>
      <c r="G222" s="6">
        <f t="shared" si="15"/>
        <v>309.93913043478216</v>
      </c>
      <c r="H222" s="6" t="s">
        <v>27</v>
      </c>
      <c r="I222" s="26">
        <f t="shared" si="16"/>
        <v>284.1366978260873</v>
      </c>
    </row>
    <row r="223" spans="1:9" x14ac:dyDescent="0.25">
      <c r="A223" s="6">
        <v>289000</v>
      </c>
      <c r="B223" s="6" t="s">
        <v>27</v>
      </c>
      <c r="C223" s="6">
        <v>289999</v>
      </c>
      <c r="D223" s="26">
        <f t="shared" si="13"/>
        <v>3409.3304347826052</v>
      </c>
      <c r="E223" s="26" t="s">
        <v>27</v>
      </c>
      <c r="F223" s="26">
        <f t="shared" si="14"/>
        <v>3099.7012434782664</v>
      </c>
      <c r="G223" s="6">
        <f t="shared" si="15"/>
        <v>284.11086956521711</v>
      </c>
      <c r="H223" s="6" t="s">
        <v>27</v>
      </c>
      <c r="I223" s="26">
        <f t="shared" si="16"/>
        <v>258.3084369565222</v>
      </c>
    </row>
    <row r="224" spans="1:9" x14ac:dyDescent="0.25">
      <c r="A224" s="6">
        <v>290000</v>
      </c>
      <c r="B224" s="6" t="s">
        <v>27</v>
      </c>
      <c r="C224" s="6">
        <v>290999</v>
      </c>
      <c r="D224" s="26">
        <f t="shared" si="13"/>
        <v>3099.3913043478242</v>
      </c>
      <c r="E224" s="26" t="s">
        <v>27</v>
      </c>
      <c r="F224" s="26">
        <f t="shared" si="14"/>
        <v>2789.7621130434854</v>
      </c>
      <c r="G224" s="6">
        <f t="shared" si="15"/>
        <v>258.28260869565202</v>
      </c>
      <c r="H224" s="6" t="s">
        <v>27</v>
      </c>
      <c r="I224" s="26">
        <f t="shared" si="16"/>
        <v>232.48017608695713</v>
      </c>
    </row>
    <row r="225" spans="1:9" x14ac:dyDescent="0.25">
      <c r="A225" s="6">
        <v>291000</v>
      </c>
      <c r="B225" s="6" t="s">
        <v>27</v>
      </c>
      <c r="C225" s="6">
        <v>291999</v>
      </c>
      <c r="D225" s="26">
        <f t="shared" si="13"/>
        <v>2789.4521739130432</v>
      </c>
      <c r="E225" s="26" t="s">
        <v>27</v>
      </c>
      <c r="F225" s="26">
        <f t="shared" si="14"/>
        <v>2479.8229826086899</v>
      </c>
      <c r="G225" s="6">
        <f t="shared" si="15"/>
        <v>232.45434782608694</v>
      </c>
      <c r="H225" s="6" t="s">
        <v>27</v>
      </c>
      <c r="I225" s="26">
        <f t="shared" si="16"/>
        <v>206.65191521739084</v>
      </c>
    </row>
    <row r="226" spans="1:9" x14ac:dyDescent="0.25">
      <c r="A226" s="6">
        <v>292000</v>
      </c>
      <c r="B226" s="6" t="s">
        <v>27</v>
      </c>
      <c r="C226" s="6">
        <v>292999</v>
      </c>
      <c r="D226" s="26">
        <f t="shared" si="13"/>
        <v>2479.5130434782623</v>
      </c>
      <c r="E226" s="26" t="s">
        <v>27</v>
      </c>
      <c r="F226" s="26">
        <f t="shared" si="14"/>
        <v>2169.883852173909</v>
      </c>
      <c r="G226" s="6">
        <f t="shared" si="15"/>
        <v>206.62608695652185</v>
      </c>
      <c r="H226" s="6" t="s">
        <v>27</v>
      </c>
      <c r="I226" s="26">
        <f t="shared" si="16"/>
        <v>180.82365434782574</v>
      </c>
    </row>
    <row r="227" spans="1:9" x14ac:dyDescent="0.25">
      <c r="A227" s="6">
        <v>293000</v>
      </c>
      <c r="B227" s="6" t="s">
        <v>27</v>
      </c>
      <c r="C227" s="6">
        <v>293999</v>
      </c>
      <c r="D227" s="26">
        <f t="shared" si="13"/>
        <v>2169.5739130434813</v>
      </c>
      <c r="E227" s="26" t="s">
        <v>27</v>
      </c>
      <c r="F227" s="26">
        <f t="shared" si="14"/>
        <v>1859.944721739128</v>
      </c>
      <c r="G227" s="6">
        <f t="shared" si="15"/>
        <v>180.79782608695677</v>
      </c>
      <c r="H227" s="6" t="s">
        <v>27</v>
      </c>
      <c r="I227" s="26">
        <f t="shared" si="16"/>
        <v>154.99539347826067</v>
      </c>
    </row>
    <row r="228" spans="1:9" x14ac:dyDescent="0.25">
      <c r="A228" s="6">
        <v>294000</v>
      </c>
      <c r="B228" s="6" t="s">
        <v>27</v>
      </c>
      <c r="C228" s="6">
        <v>294999</v>
      </c>
      <c r="D228" s="26">
        <f t="shared" si="13"/>
        <v>1859.6347826087003</v>
      </c>
      <c r="E228" s="26" t="s">
        <v>27</v>
      </c>
      <c r="F228" s="26">
        <f t="shared" si="14"/>
        <v>1550.005591304347</v>
      </c>
      <c r="G228" s="6">
        <f t="shared" si="15"/>
        <v>154.9695652173917</v>
      </c>
      <c r="H228" s="6" t="s">
        <v>27</v>
      </c>
      <c r="I228" s="26">
        <f t="shared" si="16"/>
        <v>129.1671326086956</v>
      </c>
    </row>
    <row r="229" spans="1:9" x14ac:dyDescent="0.25">
      <c r="A229" s="6">
        <v>295000</v>
      </c>
      <c r="B229" s="6" t="s">
        <v>27</v>
      </c>
      <c r="C229" s="6">
        <v>295999</v>
      </c>
      <c r="D229" s="26">
        <f t="shared" si="13"/>
        <v>1549.6956521739194</v>
      </c>
      <c r="E229" s="26" t="s">
        <v>27</v>
      </c>
      <c r="F229" s="26">
        <f t="shared" si="14"/>
        <v>1240.0664608695661</v>
      </c>
      <c r="G229" s="6">
        <f t="shared" si="15"/>
        <v>129.1413043478266</v>
      </c>
      <c r="H229" s="6" t="s">
        <v>27</v>
      </c>
      <c r="I229" s="26">
        <f t="shared" si="16"/>
        <v>103.33887173913051</v>
      </c>
    </row>
    <row r="230" spans="1:9" x14ac:dyDescent="0.25">
      <c r="A230" s="6">
        <v>296000</v>
      </c>
      <c r="B230" s="6" t="s">
        <v>27</v>
      </c>
      <c r="C230" s="6">
        <v>296999</v>
      </c>
      <c r="D230" s="26">
        <f t="shared" si="13"/>
        <v>1239.7565217391239</v>
      </c>
      <c r="E230" s="26" t="s">
        <v>27</v>
      </c>
      <c r="F230" s="26">
        <f t="shared" si="14"/>
        <v>930.12733043478511</v>
      </c>
      <c r="G230" s="6">
        <f t="shared" si="15"/>
        <v>103.31304347826033</v>
      </c>
      <c r="H230" s="6" t="s">
        <v>27</v>
      </c>
      <c r="I230" s="26">
        <f t="shared" si="16"/>
        <v>77.510610869565426</v>
      </c>
    </row>
    <row r="231" spans="1:9" x14ac:dyDescent="0.25">
      <c r="A231" s="6">
        <v>297000</v>
      </c>
      <c r="B231" s="6" t="s">
        <v>27</v>
      </c>
      <c r="C231" s="6">
        <v>297999</v>
      </c>
      <c r="D231" s="26">
        <f t="shared" si="13"/>
        <v>929.81739130434289</v>
      </c>
      <c r="E231" s="26" t="s">
        <v>27</v>
      </c>
      <c r="F231" s="26">
        <f t="shared" si="14"/>
        <v>620.18820000000414</v>
      </c>
      <c r="G231" s="6">
        <f t="shared" si="15"/>
        <v>77.484782608695241</v>
      </c>
      <c r="H231" s="6" t="s">
        <v>27</v>
      </c>
      <c r="I231" s="26">
        <f t="shared" si="16"/>
        <v>51.682350000000348</v>
      </c>
    </row>
    <row r="232" spans="1:9" x14ac:dyDescent="0.25">
      <c r="A232" s="6">
        <v>298000</v>
      </c>
      <c r="B232" s="6" t="s">
        <v>27</v>
      </c>
      <c r="C232" s="6">
        <v>298999</v>
      </c>
      <c r="D232" s="26">
        <f t="shared" si="13"/>
        <v>619.87826086956193</v>
      </c>
      <c r="E232" s="26" t="s">
        <v>27</v>
      </c>
      <c r="F232" s="26">
        <f t="shared" si="14"/>
        <v>310.24906956522318</v>
      </c>
      <c r="G232" s="6">
        <f t="shared" si="15"/>
        <v>51.656521739130163</v>
      </c>
      <c r="H232" s="6" t="s">
        <v>27</v>
      </c>
      <c r="I232" s="26">
        <f t="shared" si="16"/>
        <v>25.854089130435266</v>
      </c>
    </row>
    <row r="233" spans="1:9" x14ac:dyDescent="0.25">
      <c r="A233" s="6">
        <v>299000</v>
      </c>
      <c r="B233" s="6" t="s">
        <v>27</v>
      </c>
      <c r="C233" s="6">
        <v>299999</v>
      </c>
      <c r="D233" s="26">
        <f t="shared" si="13"/>
        <v>309.93913043478096</v>
      </c>
      <c r="E233" s="26" t="s">
        <v>27</v>
      </c>
      <c r="F233" s="26">
        <f t="shared" si="14"/>
        <v>0.30993913044221699</v>
      </c>
      <c r="G233" s="6">
        <f t="shared" si="15"/>
        <v>25.828260869565081</v>
      </c>
      <c r="H233" s="6" t="s">
        <v>27</v>
      </c>
      <c r="I233" s="26">
        <f t="shared" si="16"/>
        <v>2.5828260870184749E-2</v>
      </c>
    </row>
    <row r="234" spans="1:9" x14ac:dyDescent="0.25">
      <c r="A234" s="6">
        <v>300000</v>
      </c>
      <c r="B234" s="6" t="s">
        <v>27</v>
      </c>
      <c r="C234" s="6"/>
      <c r="D234" s="26">
        <f t="shared" si="13"/>
        <v>0</v>
      </c>
      <c r="E234" s="26" t="s">
        <v>27</v>
      </c>
      <c r="F234" s="26">
        <v>0</v>
      </c>
      <c r="G234" s="6">
        <f t="shared" si="15"/>
        <v>0</v>
      </c>
      <c r="H234" s="6" t="s">
        <v>27</v>
      </c>
      <c r="I234" s="26">
        <f t="shared" si="16"/>
        <v>0</v>
      </c>
    </row>
  </sheetData>
  <mergeCells count="2">
    <mergeCell ref="A1:D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Navngivne områder</vt:lpstr>
      </vt:variant>
      <vt:variant>
        <vt:i4>23</vt:i4>
      </vt:variant>
    </vt:vector>
  </HeadingPairs>
  <TitlesOfParts>
    <vt:vector size="31" baseType="lpstr">
      <vt:lpstr>Førtidspension</vt:lpstr>
      <vt:lpstr>Højeste</vt:lpstr>
      <vt:lpstr>Mellemste</vt:lpstr>
      <vt:lpstr>Laveste</vt:lpstr>
      <vt:lpstr>Enlig</vt:lpstr>
      <vt:lpstr>parikkepen</vt:lpstr>
      <vt:lpstr>parfør</vt:lpstr>
      <vt:lpstr>paralder</vt:lpstr>
      <vt:lpstr>aftrap_enlig</vt:lpstr>
      <vt:lpstr>aftrap_paralder</vt:lpstr>
      <vt:lpstr>aftrap_parfør</vt:lpstr>
      <vt:lpstr>aftrap_parik</vt:lpstr>
      <vt:lpstr>aftrapning_højeste</vt:lpstr>
      <vt:lpstr>aftrapning_laveste</vt:lpstr>
      <vt:lpstr>aftrapnings_mellemste</vt:lpstr>
      <vt:lpstr>GB_enlig</vt:lpstr>
      <vt:lpstr>gb_højeste</vt:lpstr>
      <vt:lpstr>gb_laveste</vt:lpstr>
      <vt:lpstr>gb_mellemste</vt:lpstr>
      <vt:lpstr>GB_paralder</vt:lpstr>
      <vt:lpstr>GB_parfør</vt:lpstr>
      <vt:lpstr>GB_parikk</vt:lpstr>
      <vt:lpstr>parter_friholdt</vt:lpstr>
      <vt:lpstr>pct_20_grænse</vt:lpstr>
      <vt:lpstr>start_enlig</vt:lpstr>
      <vt:lpstr>start_paralder</vt:lpstr>
      <vt:lpstr>start_parfør</vt:lpstr>
      <vt:lpstr>start_parik</vt:lpstr>
      <vt:lpstr>startaftrapning_højeste</vt:lpstr>
      <vt:lpstr>startaftrapning_laveste</vt:lpstr>
      <vt:lpstr>startaftrapning_mellemste</vt:lpstr>
    </vt:vector>
  </TitlesOfParts>
  <Company>Kalaallit Nunaanni Namminersorlutik Oqartussat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 Aagaard Jørgensen</dc:creator>
  <cp:lastModifiedBy>Emil Garney</cp:lastModifiedBy>
  <dcterms:created xsi:type="dcterms:W3CDTF">2015-02-19T21:04:56Z</dcterms:created>
  <dcterms:modified xsi:type="dcterms:W3CDTF">2016-04-05T12:06:06Z</dcterms:modified>
</cp:coreProperties>
</file>