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fa365fb7c54dd670/Dokumenter/Arbejde/Kursus i nuuk nov. 2015/Pensionsberegning/"/>
    </mc:Choice>
  </mc:AlternateContent>
  <bookViews>
    <workbookView xWindow="0" yWindow="0" windowWidth="28800" windowHeight="135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4" i="1"/>
  <c r="H44" i="1" s="1"/>
  <c r="H39" i="1"/>
  <c r="H37" i="1"/>
  <c r="G37" i="1"/>
  <c r="H36" i="1"/>
  <c r="F27" i="1"/>
  <c r="H27" i="1" s="1"/>
  <c r="G25" i="1"/>
  <c r="H25" i="1" s="1"/>
  <c r="H24" i="1"/>
  <c r="H23" i="1"/>
  <c r="H9" i="1"/>
</calcChain>
</file>

<file path=xl/sharedStrings.xml><?xml version="1.0" encoding="utf-8"?>
<sst xmlns="http://schemas.openxmlformats.org/spreadsheetml/2006/main" count="53" uniqueCount="45">
  <si>
    <t>Lovmæssige forudsætninger for alderspension og pensionstillæg</t>
  </si>
  <si>
    <t>B-indkomst</t>
  </si>
  <si>
    <t>Alderspensions grundbeløb</t>
  </si>
  <si>
    <t>Pensionstillæg</t>
  </si>
  <si>
    <t>Alderspension Pr. måned</t>
  </si>
  <si>
    <t>Pensionstillæg Pr. måned</t>
  </si>
  <si>
    <t>Sum pr. måned</t>
  </si>
  <si>
    <t>Ingen Bi-indkomst</t>
  </si>
  <si>
    <t>59.900 pr. person</t>
  </si>
  <si>
    <t>41.300 pr. person</t>
  </si>
  <si>
    <t>Personlig Bi-indkomst:</t>
  </si>
  <si>
    <t>Nedsættes med 50 % af indkomstgrundlag over 221.111</t>
  </si>
  <si>
    <r>
      <t xml:space="preserve">Nedsættes med 30 % af </t>
    </r>
    <r>
      <rPr>
        <b/>
        <sz val="11"/>
        <color theme="1"/>
        <rFont val="Calibri"/>
        <family val="2"/>
        <scheme val="minor"/>
      </rPr>
      <t>Parrets</t>
    </r>
    <r>
      <rPr>
        <sz val="11"/>
        <color theme="1"/>
        <rFont val="Calibri"/>
        <family val="2"/>
        <scheme val="minor"/>
      </rPr>
      <t xml:space="preserve"> Bi-indkomst over 83.000</t>
    </r>
  </si>
  <si>
    <t>Over 221.111</t>
  </si>
  <si>
    <t>Parrets Bi-indkomst:</t>
  </si>
  <si>
    <t>Ingen nedsættelse af pensionstillægget</t>
  </si>
  <si>
    <t>Under 83.000</t>
  </si>
  <si>
    <t>Over 83.000</t>
  </si>
  <si>
    <t>Personlig Bi-indkomst</t>
  </si>
  <si>
    <t>Bi-Indtægt</t>
  </si>
  <si>
    <t>Partner har 0 i Bi-indkomst</t>
  </si>
  <si>
    <t>BI-indkomst = 0</t>
  </si>
  <si>
    <t>BI-indkomst  = under 83000</t>
  </si>
  <si>
    <t>BI-indkomst (mellem 83000 og 221.111 )</t>
  </si>
  <si>
    <r>
      <rPr>
        <b/>
        <sz val="11"/>
        <color theme="1"/>
        <rFont val="Calibri"/>
        <family val="2"/>
        <scheme val="minor"/>
      </rPr>
      <t>Alderspension</t>
    </r>
    <r>
      <rPr>
        <sz val="11"/>
        <color theme="1"/>
        <rFont val="Calibri"/>
        <family val="2"/>
        <scheme val="minor"/>
      </rPr>
      <t xml:space="preserve"> nedsættelse: Ingen</t>
    </r>
  </si>
  <si>
    <r>
      <rPr>
        <b/>
        <sz val="11"/>
        <color theme="1"/>
        <rFont val="Calibri"/>
        <family val="2"/>
        <scheme val="minor"/>
      </rPr>
      <t>Pensionstillæg</t>
    </r>
    <r>
      <rPr>
        <sz val="11"/>
        <color theme="1"/>
        <rFont val="Calibri"/>
        <family val="2"/>
        <scheme val="minor"/>
      </rPr>
      <t xml:space="preserve"> nedsættelse: 30 % af 210000 - 83000 = 30 % af 127000 = 38100</t>
    </r>
  </si>
  <si>
    <t xml:space="preserve">BI-indkomst  (over 221.111) </t>
  </si>
  <si>
    <r>
      <rPr>
        <b/>
        <sz val="11"/>
        <color theme="1"/>
        <rFont val="Calibri"/>
        <family val="2"/>
        <scheme val="minor"/>
      </rPr>
      <t>Alderspension</t>
    </r>
    <r>
      <rPr>
        <sz val="11"/>
        <color theme="1"/>
        <rFont val="Calibri"/>
        <family val="2"/>
        <scheme val="minor"/>
      </rPr>
      <t xml:space="preserve"> nedsættelse: 50 % af 250000-221111 = 50 % af 28889 = 14445 pr. år</t>
    </r>
  </si>
  <si>
    <r>
      <rPr>
        <b/>
        <sz val="11"/>
        <color theme="1"/>
        <rFont val="Calibri"/>
        <family val="2"/>
        <scheme val="minor"/>
      </rPr>
      <t>Pensionstillæg</t>
    </r>
    <r>
      <rPr>
        <sz val="11"/>
        <color theme="1"/>
        <rFont val="Calibri"/>
        <family val="2"/>
        <scheme val="minor"/>
      </rPr>
      <t xml:space="preserve"> nedsættelse: 30 % af 250000 - 83000 = 30 % af 167000 = 50100</t>
    </r>
  </si>
  <si>
    <t>Partners indkomst</t>
  </si>
  <si>
    <t>Pensionist har ingen Bi-indkomst</t>
  </si>
  <si>
    <t>BI-indkomst (mellem 0 og 83.000 )</t>
  </si>
  <si>
    <t>Ingen nedsættelse af alderspension og pensionstillæg</t>
  </si>
  <si>
    <t xml:space="preserve">BI-indkomst over 83.000 </t>
  </si>
  <si>
    <t xml:space="preserve">Ingen nedsættelse af alderspension </t>
  </si>
  <si>
    <t>Pensionstillæg nedsættelse: 30 % af 125000- 83000 = 30 % af 42000 = 12600</t>
  </si>
  <si>
    <t>Bi-indkomst over 83000</t>
  </si>
  <si>
    <t>Pensionstillæg nedsættelse: 30 % af 250000 - 83000 = 30 % af 167000 = 50100</t>
  </si>
  <si>
    <t>Begge har indtægt</t>
  </si>
  <si>
    <t>Pensionstillæg nedsættelse: 30 % af 100000- 83000 = 30 % af 17000 = 12600 pr år</t>
  </si>
  <si>
    <t>Partner indkomst</t>
  </si>
  <si>
    <t>Pensionstillæg nedsættelse: 30 % af 200000- 83000 = 30 % af 117000 = 35100 pr år</t>
  </si>
  <si>
    <t>Reduceret</t>
  </si>
  <si>
    <t>46 % af grundbeløbet</t>
  </si>
  <si>
    <t>Alderspensionist hvor partner er pensionist (begge får alderspension).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</si>
</sst>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right"/>
    </xf>
    <xf numFmtId="1" fontId="0" fillId="0" borderId="0" xfId="0" applyNumberFormat="1"/>
    <xf numFmtId="3" fontId="0" fillId="0" borderId="0" xfId="0" applyNumberFormat="1" applyAlignment="1">
      <alignment horizontal="right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51"/>
  <sheetViews>
    <sheetView tabSelected="1" workbookViewId="0">
      <selection activeCell="C5" sqref="C5"/>
    </sheetView>
  </sheetViews>
  <sheetFormatPr defaultRowHeight="15" x14ac:dyDescent="0.25"/>
  <cols>
    <col min="3" max="3" width="39.85546875" customWidth="1"/>
    <col min="4" max="4" width="34" customWidth="1"/>
    <col min="5" max="5" width="73.140625" bestFit="1" customWidth="1"/>
    <col min="6" max="6" width="19.5703125" customWidth="1"/>
    <col min="7" max="8" width="18.5703125" customWidth="1"/>
  </cols>
  <sheetData>
    <row r="5" spans="3:8" x14ac:dyDescent="0.25">
      <c r="C5" s="14" t="s">
        <v>44</v>
      </c>
    </row>
    <row r="6" spans="3:8" x14ac:dyDescent="0.25">
      <c r="C6" s="1"/>
    </row>
    <row r="7" spans="3:8" ht="15.75" thickBot="1" x14ac:dyDescent="0.3">
      <c r="C7" s="2" t="s">
        <v>0</v>
      </c>
    </row>
    <row r="8" spans="3:8" ht="30.75" thickBot="1" x14ac:dyDescent="0.3">
      <c r="C8" s="3" t="s">
        <v>1</v>
      </c>
      <c r="D8" s="4" t="s">
        <v>2</v>
      </c>
      <c r="E8" s="4" t="s">
        <v>3</v>
      </c>
      <c r="F8" s="5" t="s">
        <v>4</v>
      </c>
      <c r="G8" s="5" t="s">
        <v>5</v>
      </c>
      <c r="H8" s="5" t="s">
        <v>6</v>
      </c>
    </row>
    <row r="9" spans="3:8" ht="15.75" thickBot="1" x14ac:dyDescent="0.3">
      <c r="C9" s="6" t="s">
        <v>7</v>
      </c>
      <c r="D9" s="7" t="s">
        <v>8</v>
      </c>
      <c r="E9" s="7" t="s">
        <v>9</v>
      </c>
      <c r="F9">
        <v>4992</v>
      </c>
      <c r="G9">
        <v>3442</v>
      </c>
      <c r="H9">
        <f>SUM(F9+G9)</f>
        <v>8434</v>
      </c>
    </row>
    <row r="10" spans="3:8" x14ac:dyDescent="0.25">
      <c r="C10" s="8" t="s">
        <v>10</v>
      </c>
      <c r="D10" s="9" t="s">
        <v>11</v>
      </c>
      <c r="E10" s="9" t="s">
        <v>12</v>
      </c>
    </row>
    <row r="11" spans="3:8" ht="15.75" thickBot="1" x14ac:dyDescent="0.3">
      <c r="C11" s="6" t="s">
        <v>13</v>
      </c>
      <c r="D11" s="10"/>
      <c r="E11" s="10"/>
    </row>
    <row r="12" spans="3:8" x14ac:dyDescent="0.25">
      <c r="C12" s="8" t="s">
        <v>14</v>
      </c>
      <c r="D12" s="9" t="s">
        <v>8</v>
      </c>
      <c r="E12" s="9" t="s">
        <v>15</v>
      </c>
    </row>
    <row r="13" spans="3:8" ht="15.75" thickBot="1" x14ac:dyDescent="0.3">
      <c r="C13" s="6" t="s">
        <v>16</v>
      </c>
      <c r="D13" s="10"/>
      <c r="E13" s="10"/>
    </row>
    <row r="14" spans="3:8" x14ac:dyDescent="0.25">
      <c r="C14" s="8" t="s">
        <v>14</v>
      </c>
      <c r="D14" s="9" t="s">
        <v>8</v>
      </c>
      <c r="E14" s="9" t="s">
        <v>12</v>
      </c>
    </row>
    <row r="15" spans="3:8" ht="15.75" thickBot="1" x14ac:dyDescent="0.3">
      <c r="C15" s="6" t="s">
        <v>17</v>
      </c>
      <c r="D15" s="10"/>
      <c r="E15" s="10"/>
    </row>
    <row r="18" spans="3:8" x14ac:dyDescent="0.25">
      <c r="C18" s="2"/>
    </row>
    <row r="19" spans="3:8" x14ac:dyDescent="0.25">
      <c r="C19" s="2"/>
    </row>
    <row r="21" spans="3:8" x14ac:dyDescent="0.25">
      <c r="C21" s="2" t="s">
        <v>18</v>
      </c>
      <c r="D21" t="s">
        <v>19</v>
      </c>
    </row>
    <row r="22" spans="3:8" x14ac:dyDescent="0.25">
      <c r="C22" t="s">
        <v>20</v>
      </c>
    </row>
    <row r="23" spans="3:8" x14ac:dyDescent="0.25">
      <c r="C23" t="s">
        <v>21</v>
      </c>
      <c r="D23" s="11">
        <v>0</v>
      </c>
      <c r="F23">
        <v>4992</v>
      </c>
      <c r="G23">
        <v>3442</v>
      </c>
      <c r="H23">
        <f>SUM(F23+G23)</f>
        <v>8434</v>
      </c>
    </row>
    <row r="24" spans="3:8" x14ac:dyDescent="0.25">
      <c r="C24" t="s">
        <v>22</v>
      </c>
      <c r="D24" s="11">
        <v>50000</v>
      </c>
      <c r="F24">
        <v>4992</v>
      </c>
      <c r="G24">
        <v>3442</v>
      </c>
      <c r="H24" s="12">
        <f>SUM(F24+G24)</f>
        <v>8434</v>
      </c>
    </row>
    <row r="25" spans="3:8" x14ac:dyDescent="0.25">
      <c r="C25" t="s">
        <v>23</v>
      </c>
      <c r="D25">
        <v>210000</v>
      </c>
      <c r="E25" t="s">
        <v>24</v>
      </c>
      <c r="F25">
        <v>4992</v>
      </c>
      <c r="G25" s="12">
        <f>(41300-38100)/12</f>
        <v>266.66666666666669</v>
      </c>
      <c r="H25" s="12">
        <f>SUM(F25+G25)</f>
        <v>5258.666666666667</v>
      </c>
    </row>
    <row r="26" spans="3:8" x14ac:dyDescent="0.25">
      <c r="E26" t="s">
        <v>25</v>
      </c>
    </row>
    <row r="27" spans="3:8" x14ac:dyDescent="0.25">
      <c r="C27" t="s">
        <v>26</v>
      </c>
      <c r="D27">
        <v>250000</v>
      </c>
      <c r="E27" t="s">
        <v>27</v>
      </c>
      <c r="F27">
        <f>(F9-1204)</f>
        <v>3788</v>
      </c>
      <c r="G27">
        <v>0</v>
      </c>
      <c r="H27" s="12">
        <f>SUM(F27+G27)</f>
        <v>3788</v>
      </c>
    </row>
    <row r="28" spans="3:8" x14ac:dyDescent="0.25">
      <c r="D28" s="13"/>
      <c r="E28" t="s">
        <v>28</v>
      </c>
    </row>
    <row r="29" spans="3:8" x14ac:dyDescent="0.25">
      <c r="D29" s="13"/>
    </row>
    <row r="30" spans="3:8" x14ac:dyDescent="0.25">
      <c r="D30" s="13"/>
    </row>
    <row r="31" spans="3:8" x14ac:dyDescent="0.25">
      <c r="D31" s="13"/>
    </row>
    <row r="32" spans="3:8" x14ac:dyDescent="0.25">
      <c r="D32" s="13"/>
    </row>
    <row r="33" spans="3:8" x14ac:dyDescent="0.25">
      <c r="D33" s="13"/>
    </row>
    <row r="34" spans="3:8" x14ac:dyDescent="0.25">
      <c r="C34" s="2" t="s">
        <v>29</v>
      </c>
    </row>
    <row r="35" spans="3:8" x14ac:dyDescent="0.25">
      <c r="C35" t="s">
        <v>30</v>
      </c>
    </row>
    <row r="36" spans="3:8" x14ac:dyDescent="0.25">
      <c r="C36" t="s">
        <v>31</v>
      </c>
      <c r="D36">
        <v>50000</v>
      </c>
      <c r="E36" t="s">
        <v>32</v>
      </c>
      <c r="F36">
        <v>4992</v>
      </c>
      <c r="G36">
        <v>3442</v>
      </c>
      <c r="H36">
        <f>SUM(F36+G36)</f>
        <v>8434</v>
      </c>
    </row>
    <row r="37" spans="3:8" x14ac:dyDescent="0.25">
      <c r="C37" t="s">
        <v>33</v>
      </c>
      <c r="D37">
        <v>125000</v>
      </c>
      <c r="E37" t="s">
        <v>34</v>
      </c>
      <c r="F37">
        <v>4992</v>
      </c>
      <c r="G37">
        <f>3442-(12600/12)</f>
        <v>2392</v>
      </c>
      <c r="H37">
        <f t="shared" ref="H37:H39" si="0">SUM(F37+G37)</f>
        <v>7384</v>
      </c>
    </row>
    <row r="38" spans="3:8" x14ac:dyDescent="0.25">
      <c r="E38" t="s">
        <v>35</v>
      </c>
    </row>
    <row r="39" spans="3:8" x14ac:dyDescent="0.25">
      <c r="C39" t="s">
        <v>36</v>
      </c>
      <c r="D39">
        <v>250000</v>
      </c>
      <c r="E39" t="s">
        <v>34</v>
      </c>
      <c r="F39">
        <v>4992</v>
      </c>
      <c r="G39">
        <v>0</v>
      </c>
      <c r="H39">
        <f t="shared" si="0"/>
        <v>4992</v>
      </c>
    </row>
    <row r="40" spans="3:8" x14ac:dyDescent="0.25">
      <c r="D40" s="13"/>
      <c r="E40" t="s">
        <v>37</v>
      </c>
    </row>
    <row r="43" spans="3:8" x14ac:dyDescent="0.25">
      <c r="C43" s="2" t="s">
        <v>38</v>
      </c>
    </row>
    <row r="44" spans="3:8" x14ac:dyDescent="0.25">
      <c r="C44" t="s">
        <v>18</v>
      </c>
      <c r="D44">
        <v>50000</v>
      </c>
      <c r="E44" t="s">
        <v>39</v>
      </c>
      <c r="F44">
        <v>4992</v>
      </c>
      <c r="G44">
        <f>3442-425</f>
        <v>3017</v>
      </c>
      <c r="H44">
        <f t="shared" ref="H44:H47" si="1">SUM(F44+G44)</f>
        <v>8009</v>
      </c>
    </row>
    <row r="45" spans="3:8" x14ac:dyDescent="0.25">
      <c r="C45" t="s">
        <v>40</v>
      </c>
      <c r="D45">
        <v>50000</v>
      </c>
    </row>
    <row r="47" spans="3:8" x14ac:dyDescent="0.25">
      <c r="C47" t="s">
        <v>18</v>
      </c>
      <c r="D47">
        <v>100000</v>
      </c>
      <c r="E47" t="s">
        <v>41</v>
      </c>
      <c r="F47">
        <v>4992</v>
      </c>
      <c r="G47">
        <v>517</v>
      </c>
      <c r="H47">
        <f t="shared" si="1"/>
        <v>5509</v>
      </c>
    </row>
    <row r="48" spans="3:8" x14ac:dyDescent="0.25">
      <c r="C48" t="s">
        <v>40</v>
      </c>
      <c r="D48">
        <v>100000</v>
      </c>
    </row>
    <row r="51" spans="3:6" x14ac:dyDescent="0.25">
      <c r="C51" t="s">
        <v>42</v>
      </c>
      <c r="D51">
        <v>0</v>
      </c>
      <c r="E51" t="s">
        <v>43</v>
      </c>
      <c r="F51">
        <v>2296</v>
      </c>
    </row>
  </sheetData>
  <mergeCells count="6">
    <mergeCell ref="D10:D11"/>
    <mergeCell ref="E10:E11"/>
    <mergeCell ref="D12:D13"/>
    <mergeCell ref="E12:E13"/>
    <mergeCell ref="D14:D15"/>
    <mergeCell ref="E14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Minna B. Laursen</dc:creator>
  <cp:lastModifiedBy>Minna B. Laursen</cp:lastModifiedBy>
  <dcterms:created xsi:type="dcterms:W3CDTF">2016-04-28T13:55:34Z</dcterms:created>
  <dcterms:modified xsi:type="dcterms:W3CDTF">2016-04-28T13:57:51Z</dcterms:modified>
</cp:coreProperties>
</file>