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fa365fb7c54dd670/Dokumenter/Arbejde/Kursus i nuuk nov. 2015/Pensionsberegning/"/>
    </mc:Choice>
  </mc:AlternateContent>
  <bookViews>
    <workbookView xWindow="0" yWindow="0" windowWidth="28800" windowHeight="135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2" i="1"/>
  <c r="H31" i="1"/>
  <c r="G23" i="1"/>
  <c r="F23" i="1"/>
  <c r="H23" i="1" s="1"/>
  <c r="H22" i="1"/>
  <c r="H21" i="1"/>
  <c r="G21" i="1"/>
  <c r="H20" i="1"/>
  <c r="H19" i="1"/>
</calcChain>
</file>

<file path=xl/sharedStrings.xml><?xml version="1.0" encoding="utf-8"?>
<sst xmlns="http://schemas.openxmlformats.org/spreadsheetml/2006/main" count="48" uniqueCount="41">
  <si>
    <t>Alderspensionist med parter der IKKE er pensionist</t>
  </si>
  <si>
    <t>Lovmæssige forudsætninger for alderspension og pensionstillæg</t>
  </si>
  <si>
    <t>Bi-indkomst</t>
  </si>
  <si>
    <t>Alderspensions grundbeløb pr. år</t>
  </si>
  <si>
    <t>Pensionstillæg pr. år (74.300 for pensionisten (som enlig)hvis parrets Bi-indkomst er under 200000. Er indkomsten over 200000 er pensionstillæget 41.300 pr. år.)</t>
  </si>
  <si>
    <t>Alderspension Pr. måned (standard)</t>
  </si>
  <si>
    <t>Pensionstillæg Pr. måned (standard)</t>
  </si>
  <si>
    <t>Sum pr. måned</t>
  </si>
  <si>
    <t>Ingen Bi-indkomst</t>
  </si>
  <si>
    <t>74.300 for pensionisten</t>
  </si>
  <si>
    <t>Personlig Bi-indkomst:</t>
  </si>
  <si>
    <t>Nedsættes med 50 % af indkomstgrundlag over 221.111</t>
  </si>
  <si>
    <r>
      <t xml:space="preserve">Nedsættes med 30 % af </t>
    </r>
    <r>
      <rPr>
        <b/>
        <sz val="11"/>
        <color theme="1"/>
        <rFont val="Calibri"/>
        <family val="2"/>
        <scheme val="minor"/>
      </rPr>
      <t>Parrets</t>
    </r>
    <r>
      <rPr>
        <sz val="11"/>
        <color theme="1"/>
        <rFont val="Calibri"/>
        <family val="2"/>
        <scheme val="minor"/>
      </rPr>
      <t xml:space="preserve"> Bi-indkomst over 83.000 (pensionstillæg = 41.300)</t>
    </r>
  </si>
  <si>
    <t>Over 221.111</t>
  </si>
  <si>
    <t>Parrets Bi-indkomst:</t>
  </si>
  <si>
    <r>
      <t xml:space="preserve">Nedsættes med 53 % af </t>
    </r>
    <r>
      <rPr>
        <b/>
        <sz val="11"/>
        <color theme="1"/>
        <rFont val="Calibri"/>
        <family val="2"/>
        <scheme val="minor"/>
      </rPr>
      <t>Parrets</t>
    </r>
    <r>
      <rPr>
        <sz val="11"/>
        <color theme="1"/>
        <rFont val="Calibri"/>
        <family val="2"/>
        <scheme val="minor"/>
      </rPr>
      <t xml:space="preserve"> Bi-indkomst over 83000 (pensionstillæg = 74.300)</t>
    </r>
  </si>
  <si>
    <t>Under 200.000</t>
  </si>
  <si>
    <t>Over 200.000</t>
  </si>
  <si>
    <t>BI-indkomst = 0</t>
  </si>
  <si>
    <t>Ingen nedsættelse</t>
  </si>
  <si>
    <t>BI-indkomst  = 50000</t>
  </si>
  <si>
    <t>BI-indkomst (mellem 0 og 200.000 )</t>
  </si>
  <si>
    <t>Pensionstillæget nedsættes: 53 % af 100000-83000 = 53 % af 17000 = 9010 pr. år = 751 pr. måned</t>
  </si>
  <si>
    <t>Bi-indkomst mellem (200.000 og 221.111)</t>
  </si>
  <si>
    <t>Pensionstillæget nedsætteles: 30 % af 210000-83000 = 30 % af 127000 =  nedsættelse med 38100 pr. år = 3010 pr. måned = (41300-38100 /12= 267 pr. måned)</t>
  </si>
  <si>
    <t xml:space="preserve">BI-indkomst  (over 221.111) </t>
  </si>
  <si>
    <t>Alderspension nedsættelse: 50 % af 250000-221111 = 50 % af 28889 = nedsættelse med 14445 pr. år</t>
  </si>
  <si>
    <t>Pensionstillæget nedsætteles: 30 % af 250000-83000 = 30 % af 167000 =  nedsættelse med 50100 pr. år</t>
  </si>
  <si>
    <t>Partner 0 kr. i Bi-indkomst</t>
  </si>
  <si>
    <t>Partners indkomst</t>
  </si>
  <si>
    <t>Ingen nedsættelse af alderspension for pensionisten</t>
  </si>
  <si>
    <t>Bi-indkomst over 200.000</t>
  </si>
  <si>
    <t>Pensionstillæget nedsætteles: 53 % af 250000-83000</t>
  </si>
  <si>
    <t>Pensionstillæget nedsætteles: 30 % af 200001-83000 = 30 % af 117001 = 35100 pr. år = 2925 pr. måned (41300 - 35100/12= 517 pr. måned)</t>
  </si>
  <si>
    <t>Eksempel 1:</t>
  </si>
  <si>
    <t>Pensionists personlig BI-indkomst</t>
  </si>
  <si>
    <t>Eksempel 2:</t>
  </si>
  <si>
    <t>Pensionist har ingen Bi-indkomst</t>
  </si>
  <si>
    <t>Partners BI-indkomst (mellem 0 og 200.000 )</t>
  </si>
  <si>
    <t>Eksempel 3:</t>
  </si>
  <si>
    <t xml:space="preserve">Partners BI-indkomst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</si>
</sst>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42"/>
  <sheetViews>
    <sheetView tabSelected="1" workbookViewId="0">
      <selection activeCell="H23" sqref="H23"/>
    </sheetView>
  </sheetViews>
  <sheetFormatPr defaultRowHeight="15" x14ac:dyDescent="0.25"/>
  <cols>
    <col min="3" max="3" width="39.42578125" customWidth="1"/>
    <col min="4" max="4" width="34.28515625" customWidth="1"/>
    <col min="5" max="5" width="108.140625" bestFit="1" customWidth="1"/>
    <col min="6" max="6" width="19.85546875" customWidth="1"/>
    <col min="7" max="7" width="16.7109375" customWidth="1"/>
    <col min="8" max="8" width="7.42578125" customWidth="1"/>
  </cols>
  <sheetData>
    <row r="3" spans="3:8" x14ac:dyDescent="0.25">
      <c r="C3" s="14" t="s">
        <v>0</v>
      </c>
    </row>
    <row r="5" spans="3:8" ht="15.75" thickBot="1" x14ac:dyDescent="0.3">
      <c r="C5" s="1" t="s">
        <v>1</v>
      </c>
    </row>
    <row r="6" spans="3:8" ht="45.75" thickBot="1" x14ac:dyDescent="0.3">
      <c r="C6" s="2" t="s">
        <v>2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7</v>
      </c>
    </row>
    <row r="7" spans="3:8" ht="15.75" thickBot="1" x14ac:dyDescent="0.3">
      <c r="C7" s="5" t="s">
        <v>8</v>
      </c>
      <c r="D7" s="6">
        <v>59900</v>
      </c>
      <c r="E7" s="6" t="s">
        <v>9</v>
      </c>
      <c r="F7">
        <v>4992</v>
      </c>
      <c r="G7">
        <v>6192</v>
      </c>
    </row>
    <row r="8" spans="3:8" x14ac:dyDescent="0.25">
      <c r="C8" s="7" t="s">
        <v>10</v>
      </c>
      <c r="D8" s="8" t="s">
        <v>11</v>
      </c>
      <c r="E8" s="8" t="s">
        <v>12</v>
      </c>
    </row>
    <row r="9" spans="3:8" ht="15.75" thickBot="1" x14ac:dyDescent="0.3">
      <c r="C9" s="5" t="s">
        <v>13</v>
      </c>
      <c r="D9" s="9"/>
      <c r="E9" s="9"/>
    </row>
    <row r="10" spans="3:8" x14ac:dyDescent="0.25">
      <c r="C10" s="7" t="s">
        <v>14</v>
      </c>
      <c r="D10" s="10">
        <v>59900</v>
      </c>
      <c r="E10" s="8" t="s">
        <v>15</v>
      </c>
    </row>
    <row r="11" spans="3:8" ht="15.75" thickBot="1" x14ac:dyDescent="0.3">
      <c r="C11" s="5" t="s">
        <v>16</v>
      </c>
      <c r="D11" s="11"/>
      <c r="E11" s="9"/>
    </row>
    <row r="12" spans="3:8" x14ac:dyDescent="0.25">
      <c r="C12" s="7" t="s">
        <v>14</v>
      </c>
      <c r="D12" s="10">
        <v>59900</v>
      </c>
      <c r="E12" s="8" t="s">
        <v>12</v>
      </c>
    </row>
    <row r="13" spans="3:8" ht="15.75" thickBot="1" x14ac:dyDescent="0.3">
      <c r="C13" s="5" t="s">
        <v>17</v>
      </c>
      <c r="D13" s="11"/>
      <c r="E13" s="9"/>
    </row>
    <row r="16" spans="3:8" x14ac:dyDescent="0.25">
      <c r="C16" s="1" t="s">
        <v>34</v>
      </c>
    </row>
    <row r="17" spans="3:8" x14ac:dyDescent="0.25">
      <c r="C17" s="1" t="s">
        <v>28</v>
      </c>
    </row>
    <row r="18" spans="3:8" x14ac:dyDescent="0.25">
      <c r="C18" s="1" t="s">
        <v>35</v>
      </c>
      <c r="D18" t="s">
        <v>2</v>
      </c>
    </row>
    <row r="19" spans="3:8" x14ac:dyDescent="0.25">
      <c r="C19" t="s">
        <v>18</v>
      </c>
      <c r="D19" s="12">
        <v>0</v>
      </c>
      <c r="E19" t="s">
        <v>19</v>
      </c>
      <c r="F19">
        <v>4992</v>
      </c>
      <c r="G19">
        <v>6192</v>
      </c>
      <c r="H19">
        <f>SUM(F19+G19)</f>
        <v>11184</v>
      </c>
    </row>
    <row r="20" spans="3:8" x14ac:dyDescent="0.25">
      <c r="C20" t="s">
        <v>20</v>
      </c>
      <c r="D20" s="12">
        <v>50000</v>
      </c>
      <c r="E20" t="s">
        <v>19</v>
      </c>
      <c r="F20">
        <v>4992</v>
      </c>
      <c r="G20">
        <v>6192</v>
      </c>
      <c r="H20">
        <f>SUM(F20+G20)</f>
        <v>11184</v>
      </c>
    </row>
    <row r="21" spans="3:8" x14ac:dyDescent="0.25">
      <c r="C21" t="s">
        <v>21</v>
      </c>
      <c r="D21" s="13">
        <v>100000</v>
      </c>
      <c r="E21" t="s">
        <v>22</v>
      </c>
      <c r="F21">
        <v>4992</v>
      </c>
      <c r="G21">
        <f>(6192-751)</f>
        <v>5441</v>
      </c>
      <c r="H21">
        <f>SUM(F21+G21)</f>
        <v>10433</v>
      </c>
    </row>
    <row r="22" spans="3:8" ht="30" x14ac:dyDescent="0.25">
      <c r="C22" s="15" t="s">
        <v>23</v>
      </c>
      <c r="D22" s="15">
        <v>210000</v>
      </c>
      <c r="E22" s="16" t="s">
        <v>24</v>
      </c>
      <c r="F22">
        <v>4992</v>
      </c>
      <c r="G22">
        <v>267</v>
      </c>
      <c r="H22">
        <f>SUM(F22+G22)</f>
        <v>5259</v>
      </c>
    </row>
    <row r="23" spans="3:8" x14ac:dyDescent="0.25">
      <c r="C23" t="s">
        <v>25</v>
      </c>
      <c r="D23" s="13">
        <v>250000</v>
      </c>
      <c r="E23" t="s">
        <v>26</v>
      </c>
      <c r="F23">
        <f>(4992 -14445/12)</f>
        <v>3788.25</v>
      </c>
      <c r="G23" s="17">
        <f>(74300-50100)/12</f>
        <v>2016.6666666666667</v>
      </c>
      <c r="H23" s="17">
        <f>SUM(F23+G23)</f>
        <v>5804.916666666667</v>
      </c>
    </row>
    <row r="24" spans="3:8" x14ac:dyDescent="0.25">
      <c r="D24" s="13"/>
      <c r="E24" t="s">
        <v>27</v>
      </c>
    </row>
    <row r="25" spans="3:8" x14ac:dyDescent="0.25">
      <c r="D25" s="13"/>
    </row>
    <row r="26" spans="3:8" x14ac:dyDescent="0.25">
      <c r="D26" s="13"/>
    </row>
    <row r="27" spans="3:8" x14ac:dyDescent="0.25">
      <c r="D27" s="13"/>
    </row>
    <row r="28" spans="3:8" x14ac:dyDescent="0.25">
      <c r="C28" s="1" t="s">
        <v>36</v>
      </c>
      <c r="D28" s="13"/>
    </row>
    <row r="29" spans="3:8" x14ac:dyDescent="0.25">
      <c r="C29" s="1" t="s">
        <v>37</v>
      </c>
      <c r="D29" s="13">
        <v>0</v>
      </c>
    </row>
    <row r="30" spans="3:8" x14ac:dyDescent="0.25">
      <c r="C30" s="1" t="s">
        <v>29</v>
      </c>
    </row>
    <row r="31" spans="3:8" x14ac:dyDescent="0.25">
      <c r="C31" t="s">
        <v>38</v>
      </c>
      <c r="D31">
        <v>50000</v>
      </c>
      <c r="E31" t="s">
        <v>30</v>
      </c>
      <c r="F31">
        <v>4992</v>
      </c>
      <c r="G31">
        <v>6192</v>
      </c>
      <c r="H31">
        <f t="shared" ref="H31:H41" si="0">SUM(F31+G31)</f>
        <v>11184</v>
      </c>
    </row>
    <row r="32" spans="3:8" x14ac:dyDescent="0.25">
      <c r="C32" t="s">
        <v>31</v>
      </c>
      <c r="D32">
        <v>250000</v>
      </c>
      <c r="E32" t="s">
        <v>30</v>
      </c>
      <c r="F32">
        <v>4992</v>
      </c>
      <c r="G32">
        <v>0</v>
      </c>
      <c r="H32">
        <f t="shared" si="0"/>
        <v>4992</v>
      </c>
    </row>
    <row r="33" spans="3:8" x14ac:dyDescent="0.25">
      <c r="D33" s="13"/>
      <c r="E33" t="s">
        <v>32</v>
      </c>
    </row>
    <row r="34" spans="3:8" x14ac:dyDescent="0.25">
      <c r="D34" s="13"/>
    </row>
    <row r="35" spans="3:8" x14ac:dyDescent="0.25">
      <c r="C35" s="1" t="s">
        <v>39</v>
      </c>
      <c r="D35" s="13"/>
    </row>
    <row r="36" spans="3:8" x14ac:dyDescent="0.25">
      <c r="C36" t="s">
        <v>37</v>
      </c>
      <c r="D36">
        <v>0</v>
      </c>
      <c r="H36">
        <f t="shared" si="0"/>
        <v>0</v>
      </c>
    </row>
    <row r="37" spans="3:8" x14ac:dyDescent="0.25">
      <c r="C37" t="s">
        <v>40</v>
      </c>
      <c r="D37">
        <v>200001</v>
      </c>
      <c r="E37" t="s">
        <v>30</v>
      </c>
      <c r="H37">
        <f t="shared" si="0"/>
        <v>0</v>
      </c>
    </row>
    <row r="38" spans="3:8" ht="30" x14ac:dyDescent="0.25">
      <c r="E38" s="16" t="s">
        <v>33</v>
      </c>
      <c r="F38">
        <v>4992</v>
      </c>
      <c r="G38">
        <v>517</v>
      </c>
      <c r="H38">
        <f t="shared" si="0"/>
        <v>5509</v>
      </c>
    </row>
    <row r="39" spans="3:8" x14ac:dyDescent="0.25">
      <c r="C39" s="1"/>
      <c r="H39">
        <f t="shared" si="0"/>
        <v>0</v>
      </c>
    </row>
    <row r="40" spans="3:8" x14ac:dyDescent="0.25">
      <c r="H40">
        <f t="shared" si="0"/>
        <v>0</v>
      </c>
    </row>
    <row r="41" spans="3:8" x14ac:dyDescent="0.25">
      <c r="H41">
        <f t="shared" si="0"/>
        <v>0</v>
      </c>
    </row>
    <row r="42" spans="3:8" x14ac:dyDescent="0.25">
      <c r="D42" s="15"/>
    </row>
  </sheetData>
  <mergeCells count="6">
    <mergeCell ref="D8:D9"/>
    <mergeCell ref="E8:E9"/>
    <mergeCell ref="D10:D11"/>
    <mergeCell ref="E10:E11"/>
    <mergeCell ref="D12:D13"/>
    <mergeCell ref="E12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Minna B. Laursen</dc:creator>
  <cp:lastModifiedBy>Minna B. Laursen</cp:lastModifiedBy>
  <dcterms:created xsi:type="dcterms:W3CDTF">2016-04-28T13:58:05Z</dcterms:created>
  <dcterms:modified xsi:type="dcterms:W3CDTF">2016-04-28T14:06:14Z</dcterms:modified>
</cp:coreProperties>
</file>